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耕地轮作主体明细表" sheetId="3" r:id="rId1"/>
  </sheets>
  <definedNames>
    <definedName name="_xlnm._FilterDatabase" localSheetId="0" hidden="1">耕地轮作主体明细表!$A$1:$H$28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<sst xmlns="http://schemas.openxmlformats.org/spreadsheetml/2006/main" count="156" uniqueCount="120">
  <si>
    <t>大祥区2024年耕地轮作补贴公示表</t>
  </si>
  <si>
    <t>序号</t>
  </si>
  <si>
    <t>乡镇
（街道）</t>
  </si>
  <si>
    <t>村
（社区）</t>
  </si>
  <si>
    <t>主体（全称）</t>
  </si>
  <si>
    <t>统一识别码</t>
  </si>
  <si>
    <t>对公账号</t>
  </si>
  <si>
    <t>开户银行（全称）</t>
  </si>
  <si>
    <t>补贴面积（亩）</t>
  </si>
  <si>
    <t>补贴标准（元）</t>
  </si>
  <si>
    <t>补贴金额（元）</t>
  </si>
  <si>
    <t>罗市镇</t>
  </si>
  <si>
    <t>和平村</t>
  </si>
  <si>
    <t>邵阳市贤如农业科技有限公司</t>
  </si>
  <si>
    <t>91430503MAD3613R9P</t>
  </si>
  <si>
    <t>82012050003978893</t>
  </si>
  <si>
    <t>邵阳农村商业银行股份有限公司罗市支行</t>
  </si>
  <si>
    <t>新华村</t>
  </si>
  <si>
    <t>邵阳市紫荣秧稻农业有限公司</t>
  </si>
  <si>
    <t>91430503MADFMG1X4G</t>
  </si>
  <si>
    <t>6230901805100791226</t>
  </si>
  <si>
    <t>城南街道</t>
  </si>
  <si>
    <t>台上</t>
  </si>
  <si>
    <t>邵阳市钲淇农业综合开发有限公司</t>
  </si>
  <si>
    <t>91430500MA4L26G88T</t>
  </si>
  <si>
    <t>82012050000007924</t>
  </si>
  <si>
    <t>邵阳农村商业银行股份有限公司檀江支行</t>
  </si>
  <si>
    <t>湖南神骏农业科技发展有限公司</t>
  </si>
  <si>
    <t>91430500758004929X</t>
  </si>
  <si>
    <t>18311901040006655</t>
  </si>
  <si>
    <t>中国农业银行股份有限公司邵阳大祥区支行</t>
  </si>
  <si>
    <t>蔡锷乡</t>
  </si>
  <si>
    <t>金山村</t>
  </si>
  <si>
    <t>邵阳市威富种植专业合作社</t>
  </si>
  <si>
    <t>93430503MA4QC5BX7N</t>
  </si>
  <si>
    <t>82012050001263322</t>
  </si>
  <si>
    <t>邵阳农村商业银行股份有限公司蔡锷支行</t>
  </si>
  <si>
    <t>邵阳市大祥区金弛农机专业合作社</t>
  </si>
  <si>
    <t>93430503MA4T47X28R</t>
  </si>
  <si>
    <t>43050165445000000436</t>
  </si>
  <si>
    <t>中国建设银行股份有限公司邵阳红星支行</t>
  </si>
  <si>
    <t>新林村</t>
  </si>
  <si>
    <t>大祥区蔡锷乡新林村经济合作社</t>
  </si>
  <si>
    <t>N2430503MF3754726H</t>
  </si>
  <si>
    <t>43050165445000000281</t>
  </si>
  <si>
    <t>邵阳市艳中农业发展有限公司</t>
  </si>
  <si>
    <t>91430500MA4QQQUB1D</t>
  </si>
  <si>
    <t>82012050002278893</t>
  </si>
  <si>
    <t>蔡锷村</t>
  </si>
  <si>
    <t>邵阳市马记喜华种养农民专业合作社</t>
  </si>
  <si>
    <t>93430503MA4REPKD7P</t>
  </si>
  <si>
    <t>43050165445000000480</t>
  </si>
  <si>
    <t>雨溪街道</t>
  </si>
  <si>
    <t>小田村、罗塘村</t>
  </si>
  <si>
    <t>邵阳市拥乐种植农民专业合作社</t>
  </si>
  <si>
    <t>93430503395923546W</t>
  </si>
  <si>
    <t>82012050000017490</t>
  </si>
  <si>
    <t>邵阳农村商业银行股份有限公司建设路支行</t>
  </si>
  <si>
    <t>罗塘村</t>
  </si>
  <si>
    <t>邵阳市福泽养殖农民专业合作社</t>
  </si>
  <si>
    <t>93430503MA4TCWUF7E</t>
  </si>
  <si>
    <t>610677115129</t>
  </si>
  <si>
    <t>中国银行股份有限公司邵阳市敏州东路支行</t>
  </si>
  <si>
    <t>邵阳市大祥区塘瑶农业发展有限公司</t>
  </si>
  <si>
    <t>91430503MACF857200</t>
  </si>
  <si>
    <t>1906028009200101774</t>
  </si>
  <si>
    <t>中国工商银行股份有限公司邵阳西湖支行</t>
  </si>
  <si>
    <t>河洲社区</t>
  </si>
  <si>
    <t>邵阳市鑫河生态农林农民专业合作社</t>
  </si>
  <si>
    <t>93430503MA4R8N1B17</t>
  </si>
  <si>
    <t>82012050003956744</t>
  </si>
  <si>
    <t>邵阳农村商业银行股份有限公司</t>
  </si>
  <si>
    <t>学院路</t>
  </si>
  <si>
    <t>翁家社区</t>
  </si>
  <si>
    <t>邵阳市大祥区云强云春种养农民专业合作社</t>
  </si>
  <si>
    <t>93430503MA4T17A413</t>
  </si>
  <si>
    <t>605476613131</t>
  </si>
  <si>
    <t>中国银行股份有限公司邵阳市双拥路支行</t>
  </si>
  <si>
    <t>板桥乡</t>
  </si>
  <si>
    <t>李家山村</t>
  </si>
  <si>
    <t>邵阳市月平农业专业合作社</t>
  </si>
  <si>
    <t>93430503MA4T46W028</t>
  </si>
  <si>
    <t>82012050002660599</t>
  </si>
  <si>
    <t>邵阳农村商业银行股份有限公司板桥支行</t>
  </si>
  <si>
    <t>龙头村
召伯村</t>
  </si>
  <si>
    <t>邵阳市大祥区便民农业农机专业合作社</t>
  </si>
  <si>
    <t>9343050333856935X0</t>
  </si>
  <si>
    <t>43001510465052500261</t>
  </si>
  <si>
    <t>中国建设银行邵阳戴家坪支行</t>
  </si>
  <si>
    <t>蔡家村</t>
  </si>
  <si>
    <t>邵阳市香芸芬家庭农场</t>
  </si>
  <si>
    <t>91430503MA4QTT6895</t>
  </si>
  <si>
    <t>82012050001639364</t>
  </si>
  <si>
    <t>邵阳市大祥区庆田家庭农场</t>
  </si>
  <si>
    <t>92430503MA7ATUB25H</t>
  </si>
  <si>
    <t>82012050002921155</t>
  </si>
  <si>
    <t>板桥村、云安村、李家山</t>
  </si>
  <si>
    <t>檀江街道</t>
  </si>
  <si>
    <t>多田村</t>
  </si>
  <si>
    <t>檀江街道多田村经济合作社</t>
  </si>
  <si>
    <t>N2430503MF36323231</t>
  </si>
  <si>
    <t>43050165445000000309</t>
  </si>
  <si>
    <t>中国建设银行股份有限公司建设路支行</t>
  </si>
  <si>
    <t>邵阳市易立农业发展有限公司</t>
  </si>
  <si>
    <t>91430500MA4T6PDC2L</t>
  </si>
  <si>
    <t>82012050002673949</t>
  </si>
  <si>
    <t>邵阳市农村商业银行股份有限公司檀江支行</t>
  </si>
  <si>
    <t>邵阳市大祥区邦辉养殖农庭农场</t>
  </si>
  <si>
    <t>92430503MA4LTF6N9N</t>
  </si>
  <si>
    <t>82012050000008065</t>
  </si>
  <si>
    <t>檀江社区</t>
  </si>
  <si>
    <t>邵阳市大祥区越雄种养专业合作社</t>
  </si>
  <si>
    <t>93430503MA7ALP9N7J</t>
  </si>
  <si>
    <t>82012050003003100</t>
  </si>
  <si>
    <t>双江社区</t>
  </si>
  <si>
    <t>大祥区德鸿种养专业合作社</t>
  </si>
  <si>
    <t>93430503MABLMW0G4E</t>
  </si>
  <si>
    <t>1906028009200096874</t>
  </si>
  <si>
    <t>中国工商银行股份有限公司本湖南支行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</si>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</sst>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name val="方正小标宋_GBK"/>
      <charset val="134"/>
    </font>
    <font>
      <b/>
      <sz val="12"/>
      <name val="楷体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color rgb="FF000000"/>
      <name val="仿宋"/>
      <charset val="204"/>
    </font>
    <font>
      <sz val="10"/>
      <color theme="1"/>
      <name val="仿宋"/>
      <charset val="134"/>
    </font>
    <font>
      <sz val="1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0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30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/>
    </xf>
    <xf numFmtId="0" fontId="5" fillId="0" borderId="2" xfId="49" applyNumberFormat="1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8" xfId="50"/>
    <cellStyle name="常规 4" xfId="51"/>
    <cellStyle name="常规_Sheet1" xfId="52"/>
    <cellStyle name="常规 3" xfId="53"/>
    <cellStyle name="常规 2 2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workbookViewId="0">
      <pane ySplit="2" topLeftCell="A20" activePane="bottomLeft" state="frozen"/>
      <selection/>
      <selection pane="bottomLeft" activeCell="M7" sqref="M7"/>
    </sheetView>
  </sheetViews>
  <sheetFormatPr defaultColWidth="9" defaultRowHeight="37" customHeight="1"/>
  <cols>
    <col min="1" max="1" width="6.89166666666667" style="1" customWidth="1"/>
    <col min="2" max="2" width="10.15" style="3" customWidth="1"/>
    <col min="3" max="3" width="14.225" style="4" customWidth="1"/>
    <col min="4" max="4" width="32.775" style="4" customWidth="1"/>
    <col min="5" max="5" width="20.3833333333333" style="4" customWidth="1"/>
    <col min="6" max="6" width="22.65" style="3" customWidth="1"/>
    <col min="7" max="7" width="36" style="5" customWidth="1"/>
    <col min="8" max="8" width="10.8916666666667" style="3" customWidth="1"/>
    <col min="9" max="9" width="10.1083333333333" style="6" customWidth="1"/>
    <col min="10" max="10" width="10.5583333333333" style="6" customWidth="1"/>
    <col min="11" max="16384" width="9" style="2"/>
  </cols>
  <sheetData>
    <row r="1" ht="38" customHeight="1" spans="1:10">
      <c r="A1" s="7" t="s">
        <v>0</v>
      </c>
      <c r="B1" s="8"/>
      <c r="C1" s="8"/>
      <c r="D1" s="8"/>
      <c r="E1" s="8"/>
      <c r="F1" s="8"/>
      <c r="G1" s="8"/>
      <c r="H1" s="8"/>
      <c r="I1" s="23"/>
      <c r="J1" s="23"/>
    </row>
    <row r="2" s="1" customFormat="1" ht="38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24" t="s">
        <v>9</v>
      </c>
      <c r="J2" s="24" t="s">
        <v>10</v>
      </c>
    </row>
    <row r="3" ht="30" customHeight="1" spans="1:10">
      <c r="A3" s="11">
        <v>1</v>
      </c>
      <c r="B3" s="11" t="s">
        <v>11</v>
      </c>
      <c r="C3" s="12" t="s">
        <v>12</v>
      </c>
      <c r="D3" s="12" t="s">
        <v>13</v>
      </c>
      <c r="E3" s="11" t="s">
        <v>14</v>
      </c>
      <c r="F3" s="26" t="s">
        <v>15</v>
      </c>
      <c r="G3" s="12" t="s">
        <v>16</v>
      </c>
      <c r="H3" s="13">
        <v>102.45</v>
      </c>
      <c r="I3" s="25">
        <v>150</v>
      </c>
      <c r="J3" s="25">
        <f>H3*I3</f>
        <v>15367.5</v>
      </c>
    </row>
    <row r="4" ht="30" customHeight="1" spans="1:10">
      <c r="A4" s="11">
        <v>2</v>
      </c>
      <c r="B4" s="11" t="s">
        <v>11</v>
      </c>
      <c r="C4" s="12" t="s">
        <v>17</v>
      </c>
      <c r="D4" s="12" t="s">
        <v>18</v>
      </c>
      <c r="E4" s="11" t="s">
        <v>19</v>
      </c>
      <c r="F4" s="11" t="s">
        <v>20</v>
      </c>
      <c r="G4" s="12" t="s">
        <v>16</v>
      </c>
      <c r="H4" s="13">
        <v>120</v>
      </c>
      <c r="I4" s="25">
        <v>150</v>
      </c>
      <c r="J4" s="25">
        <f t="shared" ref="J4:J27" si="0">H4*I4</f>
        <v>18000</v>
      </c>
    </row>
    <row r="5" s="2" customFormat="1" ht="30" customHeight="1" spans="1:10">
      <c r="A5" s="11">
        <v>3</v>
      </c>
      <c r="B5" s="14" t="s">
        <v>21</v>
      </c>
      <c r="C5" s="14" t="s">
        <v>22</v>
      </c>
      <c r="D5" s="14" t="s">
        <v>23</v>
      </c>
      <c r="E5" s="14" t="s">
        <v>24</v>
      </c>
      <c r="F5" s="27" t="s">
        <v>25</v>
      </c>
      <c r="G5" s="14" t="s">
        <v>26</v>
      </c>
      <c r="H5" s="11">
        <v>30</v>
      </c>
      <c r="I5" s="25">
        <v>150</v>
      </c>
      <c r="J5" s="25">
        <f t="shared" si="0"/>
        <v>4500</v>
      </c>
    </row>
    <row r="6" s="2" customFormat="1" ht="30" customHeight="1" spans="1:10">
      <c r="A6" s="11">
        <v>4</v>
      </c>
      <c r="B6" s="14" t="s">
        <v>21</v>
      </c>
      <c r="C6" s="14" t="s">
        <v>22</v>
      </c>
      <c r="D6" s="14" t="s">
        <v>27</v>
      </c>
      <c r="E6" s="14" t="s">
        <v>28</v>
      </c>
      <c r="F6" s="27" t="s">
        <v>29</v>
      </c>
      <c r="G6" s="14" t="s">
        <v>30</v>
      </c>
      <c r="H6" s="11">
        <v>2.83</v>
      </c>
      <c r="I6" s="25">
        <v>150</v>
      </c>
      <c r="J6" s="25">
        <f t="shared" si="0"/>
        <v>424.5</v>
      </c>
    </row>
    <row r="7" ht="30" customHeight="1" spans="1:10">
      <c r="A7" s="11">
        <v>5</v>
      </c>
      <c r="B7" s="11" t="s">
        <v>31</v>
      </c>
      <c r="C7" s="12" t="s">
        <v>32</v>
      </c>
      <c r="D7" s="12" t="s">
        <v>33</v>
      </c>
      <c r="E7" s="11" t="s">
        <v>34</v>
      </c>
      <c r="F7" s="11" t="s">
        <v>35</v>
      </c>
      <c r="G7" s="12" t="s">
        <v>36</v>
      </c>
      <c r="H7" s="15">
        <v>50</v>
      </c>
      <c r="I7" s="25">
        <v>150</v>
      </c>
      <c r="J7" s="25">
        <f t="shared" si="0"/>
        <v>7500</v>
      </c>
    </row>
    <row r="8" ht="30" customHeight="1" spans="1:10">
      <c r="A8" s="11">
        <v>6</v>
      </c>
      <c r="B8" s="11" t="s">
        <v>31</v>
      </c>
      <c r="C8" s="12" t="s">
        <v>32</v>
      </c>
      <c r="D8" s="12" t="s">
        <v>37</v>
      </c>
      <c r="E8" s="11" t="s">
        <v>38</v>
      </c>
      <c r="F8" s="11" t="s">
        <v>39</v>
      </c>
      <c r="G8" s="12" t="s">
        <v>40</v>
      </c>
      <c r="H8" s="15">
        <v>80</v>
      </c>
      <c r="I8" s="25">
        <v>150</v>
      </c>
      <c r="J8" s="25">
        <f t="shared" si="0"/>
        <v>12000</v>
      </c>
    </row>
    <row r="9" ht="30" customHeight="1" spans="1:10">
      <c r="A9" s="11">
        <v>7</v>
      </c>
      <c r="B9" s="11" t="s">
        <v>31</v>
      </c>
      <c r="C9" s="12" t="s">
        <v>41</v>
      </c>
      <c r="D9" s="12" t="s">
        <v>42</v>
      </c>
      <c r="E9" s="11" t="s">
        <v>43</v>
      </c>
      <c r="F9" s="26" t="s">
        <v>44</v>
      </c>
      <c r="G9" s="12" t="s">
        <v>40</v>
      </c>
      <c r="H9" s="15">
        <v>33.79</v>
      </c>
      <c r="I9" s="25">
        <v>150</v>
      </c>
      <c r="J9" s="25">
        <f t="shared" si="0"/>
        <v>5068.5</v>
      </c>
    </row>
    <row r="10" ht="30" customHeight="1" spans="1:10">
      <c r="A10" s="11">
        <v>8</v>
      </c>
      <c r="B10" s="11" t="s">
        <v>31</v>
      </c>
      <c r="C10" s="12" t="s">
        <v>41</v>
      </c>
      <c r="D10" s="12" t="s">
        <v>45</v>
      </c>
      <c r="E10" s="11" t="s">
        <v>46</v>
      </c>
      <c r="F10" s="26" t="s">
        <v>47</v>
      </c>
      <c r="G10" s="12" t="s">
        <v>36</v>
      </c>
      <c r="H10" s="15">
        <v>17</v>
      </c>
      <c r="I10" s="25">
        <v>150</v>
      </c>
      <c r="J10" s="25">
        <f t="shared" si="0"/>
        <v>2550</v>
      </c>
    </row>
    <row r="11" ht="30" customHeight="1" spans="1:10">
      <c r="A11" s="11">
        <v>9</v>
      </c>
      <c r="B11" s="11" t="s">
        <v>31</v>
      </c>
      <c r="C11" s="12" t="s">
        <v>48</v>
      </c>
      <c r="D11" s="12" t="s">
        <v>49</v>
      </c>
      <c r="E11" s="11" t="s">
        <v>50</v>
      </c>
      <c r="F11" s="11" t="s">
        <v>51</v>
      </c>
      <c r="G11" s="12" t="s">
        <v>40</v>
      </c>
      <c r="H11" s="15">
        <v>48.89</v>
      </c>
      <c r="I11" s="25">
        <v>150</v>
      </c>
      <c r="J11" s="25">
        <f t="shared" si="0"/>
        <v>7333.5</v>
      </c>
    </row>
    <row r="12" s="2" customFormat="1" ht="30" customHeight="1" spans="1:10">
      <c r="A12" s="11">
        <v>10</v>
      </c>
      <c r="B12" s="11" t="s">
        <v>52</v>
      </c>
      <c r="C12" s="12" t="s">
        <v>53</v>
      </c>
      <c r="D12" s="12" t="s">
        <v>54</v>
      </c>
      <c r="E12" s="11" t="s">
        <v>55</v>
      </c>
      <c r="F12" s="26" t="s">
        <v>56</v>
      </c>
      <c r="G12" s="12" t="s">
        <v>57</v>
      </c>
      <c r="H12" s="16">
        <v>235</v>
      </c>
      <c r="I12" s="25">
        <v>150</v>
      </c>
      <c r="J12" s="25">
        <f t="shared" si="0"/>
        <v>35250</v>
      </c>
    </row>
    <row r="13" s="2" customFormat="1" ht="30" customHeight="1" spans="1:10">
      <c r="A13" s="11">
        <v>11</v>
      </c>
      <c r="B13" s="11" t="s">
        <v>52</v>
      </c>
      <c r="C13" s="12" t="s">
        <v>58</v>
      </c>
      <c r="D13" s="12" t="s">
        <v>59</v>
      </c>
      <c r="E13" s="11" t="s">
        <v>60</v>
      </c>
      <c r="F13" s="26" t="s">
        <v>61</v>
      </c>
      <c r="G13" s="12" t="s">
        <v>62</v>
      </c>
      <c r="H13" s="11">
        <v>50</v>
      </c>
      <c r="I13" s="25">
        <v>150</v>
      </c>
      <c r="J13" s="25">
        <f t="shared" si="0"/>
        <v>7500</v>
      </c>
    </row>
    <row r="14" s="2" customFormat="1" ht="30" customHeight="1" spans="1:10">
      <c r="A14" s="11">
        <v>12</v>
      </c>
      <c r="B14" s="11" t="s">
        <v>52</v>
      </c>
      <c r="C14" s="12" t="s">
        <v>58</v>
      </c>
      <c r="D14" s="12" t="s">
        <v>63</v>
      </c>
      <c r="E14" s="11" t="s">
        <v>64</v>
      </c>
      <c r="F14" s="26" t="s">
        <v>65</v>
      </c>
      <c r="G14" s="12" t="s">
        <v>66</v>
      </c>
      <c r="H14" s="16">
        <v>90</v>
      </c>
      <c r="I14" s="25">
        <v>150</v>
      </c>
      <c r="J14" s="25">
        <f t="shared" si="0"/>
        <v>13500</v>
      </c>
    </row>
    <row r="15" s="2" customFormat="1" ht="30" customHeight="1" spans="1:10">
      <c r="A15" s="11">
        <v>13</v>
      </c>
      <c r="B15" s="16" t="s">
        <v>52</v>
      </c>
      <c r="C15" s="17" t="s">
        <v>67</v>
      </c>
      <c r="D15" s="16" t="s">
        <v>68</v>
      </c>
      <c r="E15" s="12" t="s">
        <v>69</v>
      </c>
      <c r="F15" s="28" t="s">
        <v>70</v>
      </c>
      <c r="G15" s="17" t="s">
        <v>71</v>
      </c>
      <c r="H15" s="18">
        <v>105</v>
      </c>
      <c r="I15" s="25">
        <v>150</v>
      </c>
      <c r="J15" s="25">
        <f t="shared" si="0"/>
        <v>15750</v>
      </c>
    </row>
    <row r="16" ht="30" customHeight="1" spans="1:10">
      <c r="A16" s="11">
        <v>14</v>
      </c>
      <c r="B16" s="11" t="s">
        <v>72</v>
      </c>
      <c r="C16" s="12" t="s">
        <v>73</v>
      </c>
      <c r="D16" s="12" t="s">
        <v>74</v>
      </c>
      <c r="E16" s="12" t="s">
        <v>75</v>
      </c>
      <c r="F16" s="19" t="s">
        <v>76</v>
      </c>
      <c r="G16" s="20" t="s">
        <v>77</v>
      </c>
      <c r="H16" s="16">
        <v>9.39</v>
      </c>
      <c r="I16" s="25">
        <v>150</v>
      </c>
      <c r="J16" s="25">
        <f t="shared" si="0"/>
        <v>1408.5</v>
      </c>
    </row>
    <row r="17" ht="30" customHeight="1" spans="1:10">
      <c r="A17" s="11">
        <v>15</v>
      </c>
      <c r="B17" s="11" t="s">
        <v>78</v>
      </c>
      <c r="C17" s="12" t="s">
        <v>79</v>
      </c>
      <c r="D17" s="12" t="s">
        <v>80</v>
      </c>
      <c r="E17" s="12" t="s">
        <v>81</v>
      </c>
      <c r="F17" s="26" t="s">
        <v>82</v>
      </c>
      <c r="G17" s="12" t="s">
        <v>83</v>
      </c>
      <c r="H17" s="17">
        <v>35.5</v>
      </c>
      <c r="I17" s="25">
        <v>150</v>
      </c>
      <c r="J17" s="25">
        <f t="shared" si="0"/>
        <v>5325</v>
      </c>
    </row>
    <row r="18" ht="30" customHeight="1" spans="1:10">
      <c r="A18" s="11">
        <v>16</v>
      </c>
      <c r="B18" s="11" t="s">
        <v>78</v>
      </c>
      <c r="C18" s="12" t="s">
        <v>84</v>
      </c>
      <c r="D18" s="12" t="s">
        <v>85</v>
      </c>
      <c r="E18" s="12" t="s">
        <v>86</v>
      </c>
      <c r="F18" s="26" t="s">
        <v>87</v>
      </c>
      <c r="G18" s="12" t="s">
        <v>88</v>
      </c>
      <c r="H18" s="16">
        <v>253</v>
      </c>
      <c r="I18" s="25">
        <v>150</v>
      </c>
      <c r="J18" s="25">
        <f t="shared" si="0"/>
        <v>37950</v>
      </c>
    </row>
    <row r="19" ht="30" customHeight="1" spans="1:10">
      <c r="A19" s="11">
        <v>17</v>
      </c>
      <c r="B19" s="11" t="s">
        <v>78</v>
      </c>
      <c r="C19" s="12" t="s">
        <v>89</v>
      </c>
      <c r="D19" s="12" t="s">
        <v>90</v>
      </c>
      <c r="E19" s="12" t="s">
        <v>91</v>
      </c>
      <c r="F19" s="26" t="s">
        <v>92</v>
      </c>
      <c r="G19" s="12" t="s">
        <v>83</v>
      </c>
      <c r="H19" s="16">
        <v>6.8</v>
      </c>
      <c r="I19" s="25">
        <v>150</v>
      </c>
      <c r="J19" s="25">
        <f t="shared" si="0"/>
        <v>1020</v>
      </c>
    </row>
    <row r="20" ht="30" customHeight="1" spans="1:10">
      <c r="A20" s="11">
        <v>18</v>
      </c>
      <c r="B20" s="11" t="s">
        <v>78</v>
      </c>
      <c r="C20" s="12" t="s">
        <v>89</v>
      </c>
      <c r="D20" s="12" t="s">
        <v>93</v>
      </c>
      <c r="E20" s="12" t="s">
        <v>94</v>
      </c>
      <c r="F20" s="26" t="s">
        <v>95</v>
      </c>
      <c r="G20" s="12" t="s">
        <v>83</v>
      </c>
      <c r="H20" s="16">
        <v>31</v>
      </c>
      <c r="I20" s="25">
        <v>150</v>
      </c>
      <c r="J20" s="25">
        <f t="shared" si="0"/>
        <v>4650</v>
      </c>
    </row>
    <row r="21" ht="30" customHeight="1" spans="1:10">
      <c r="A21" s="11">
        <v>19</v>
      </c>
      <c r="B21" s="11" t="s">
        <v>78</v>
      </c>
      <c r="C21" s="12" t="s">
        <v>96</v>
      </c>
      <c r="D21" s="12" t="s">
        <v>54</v>
      </c>
      <c r="E21" s="11" t="s">
        <v>55</v>
      </c>
      <c r="F21" s="26" t="s">
        <v>56</v>
      </c>
      <c r="G21" s="12" t="s">
        <v>57</v>
      </c>
      <c r="H21" s="16">
        <v>83.58</v>
      </c>
      <c r="I21" s="25">
        <v>150</v>
      </c>
      <c r="J21" s="25">
        <f t="shared" si="0"/>
        <v>12537</v>
      </c>
    </row>
    <row r="22" ht="30" customHeight="1" spans="1:10">
      <c r="A22" s="11">
        <v>20</v>
      </c>
      <c r="B22" s="11" t="s">
        <v>97</v>
      </c>
      <c r="C22" s="12" t="s">
        <v>98</v>
      </c>
      <c r="D22" s="12" t="s">
        <v>99</v>
      </c>
      <c r="E22" s="11" t="s">
        <v>100</v>
      </c>
      <c r="F22" s="19" t="s">
        <v>101</v>
      </c>
      <c r="G22" s="12" t="s">
        <v>102</v>
      </c>
      <c r="H22" s="11">
        <v>100</v>
      </c>
      <c r="I22" s="25">
        <v>150</v>
      </c>
      <c r="J22" s="25">
        <f t="shared" si="0"/>
        <v>15000</v>
      </c>
    </row>
    <row r="23" ht="30" customHeight="1" spans="1:10">
      <c r="A23" s="11">
        <v>21</v>
      </c>
      <c r="B23" s="11" t="s">
        <v>97</v>
      </c>
      <c r="C23" s="12" t="s">
        <v>98</v>
      </c>
      <c r="D23" s="12" t="s">
        <v>103</v>
      </c>
      <c r="E23" s="11" t="s">
        <v>104</v>
      </c>
      <c r="F23" s="26" t="s">
        <v>105</v>
      </c>
      <c r="G23" s="12" t="s">
        <v>106</v>
      </c>
      <c r="H23" s="21">
        <v>200</v>
      </c>
      <c r="I23" s="25">
        <v>150</v>
      </c>
      <c r="J23" s="25">
        <f t="shared" si="0"/>
        <v>30000</v>
      </c>
    </row>
    <row r="24" ht="30" customHeight="1" spans="1:10">
      <c r="A24" s="11">
        <v>22</v>
      </c>
      <c r="B24" s="11" t="s">
        <v>97</v>
      </c>
      <c r="C24" s="12" t="s">
        <v>98</v>
      </c>
      <c r="D24" s="12" t="s">
        <v>107</v>
      </c>
      <c r="E24" s="12" t="s">
        <v>108</v>
      </c>
      <c r="F24" s="26" t="s">
        <v>109</v>
      </c>
      <c r="G24" s="12" t="s">
        <v>106</v>
      </c>
      <c r="H24" s="12">
        <v>1440</v>
      </c>
      <c r="I24" s="25">
        <v>150</v>
      </c>
      <c r="J24" s="25">
        <f t="shared" si="0"/>
        <v>216000</v>
      </c>
    </row>
    <row r="25" ht="30" customHeight="1" spans="1:10">
      <c r="A25" s="11">
        <v>23</v>
      </c>
      <c r="B25" s="11" t="s">
        <v>97</v>
      </c>
      <c r="C25" s="12" t="s">
        <v>110</v>
      </c>
      <c r="D25" s="12" t="s">
        <v>111</v>
      </c>
      <c r="E25" s="12" t="s">
        <v>112</v>
      </c>
      <c r="F25" s="28" t="s">
        <v>113</v>
      </c>
      <c r="G25" s="17" t="s">
        <v>106</v>
      </c>
      <c r="H25" s="21">
        <v>120</v>
      </c>
      <c r="I25" s="25">
        <v>150</v>
      </c>
      <c r="J25" s="25">
        <f t="shared" si="0"/>
        <v>18000</v>
      </c>
    </row>
    <row r="26" ht="30" customHeight="1" spans="1:10">
      <c r="A26" s="11">
        <v>24</v>
      </c>
      <c r="B26" s="11" t="s">
        <v>97</v>
      </c>
      <c r="C26" s="12" t="s">
        <v>114</v>
      </c>
      <c r="D26" s="12" t="s">
        <v>115</v>
      </c>
      <c r="E26" s="12" t="s">
        <v>116</v>
      </c>
      <c r="F26" s="28" t="s">
        <v>117</v>
      </c>
      <c r="G26" s="17" t="s">
        <v>118</v>
      </c>
      <c r="H26" s="21">
        <v>80</v>
      </c>
      <c r="I26" s="25">
        <v>150</v>
      </c>
      <c r="J26" s="25">
        <f t="shared" si="0"/>
        <v>12000</v>
      </c>
    </row>
    <row r="27" ht="27" customHeight="1" spans="1:10">
      <c r="A27" s="21" t="s">
        <v>119</v>
      </c>
      <c r="B27" s="11"/>
      <c r="C27" s="12"/>
      <c r="D27" s="12"/>
      <c r="E27" s="12"/>
      <c r="F27" s="11"/>
      <c r="G27" s="20"/>
      <c r="H27" s="11">
        <f>SUM(H3:H26)</f>
        <v>3324.23</v>
      </c>
      <c r="I27" s="25"/>
      <c r="J27" s="25">
        <f>SUBTOTAL(9,J3:J26)</f>
        <v>498634.5</v>
      </c>
    </row>
    <row r="28" ht="48" customHeight="1" spans="7:7">
      <c r="G28" s="22"/>
    </row>
  </sheetData>
  <autoFilter xmlns:etc="http://www.wps.cn/officeDocument/2017/etCustomData" ref="A1:H28" etc:filterBottomFollowUsedRange="0">
    <extLst/>
  </autoFilter>
  <mergeCells count="1">
    <mergeCell ref="A1:J1"/>
  </mergeCells>
  <pageMargins left="0.7" right="0.7" top="0.75" bottom="0.75" header="0.3" footer="0.3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耕地轮作主体明细表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2023-02-11T04:24:00Z</dcterms:created>
  <dcterms:modified xsi:type="dcterms:W3CDTF">2025-05-16T00:32:20Z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2FC847CA86F94D018A97CE9199C01956_13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