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Sheet1!$A$1:$M$50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M3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209.23+31.43+93+100</t>
        </r>
      </text>
    </comment>
  </commentList>
</comments>
</file>

<file path=xl/sharedStrings.xml><?xml version="1.0" encoding="utf-8"?>
<sst xmlns="http://schemas.openxmlformats.org/spreadsheetml/2006/main" count="286" uniqueCount="203">
  <si>
    <t>大祥区2025年早稻集中育秧补贴申报面积公示表</t>
  </si>
  <si>
    <t>序号</t>
  </si>
  <si>
    <t>乡镇(社)</t>
  </si>
  <si>
    <t>村(社)</t>
  </si>
  <si>
    <t>主体全称</t>
  </si>
  <si>
    <t>组织信用代码</t>
  </si>
  <si>
    <t>对公账号</t>
  </si>
  <si>
    <t>开户银行（全称）</t>
  </si>
  <si>
    <t>栽插大田面（亩）</t>
  </si>
  <si>
    <t>采购种子数量
（公斤）</t>
  </si>
  <si>
    <t>秧盘
（盘）</t>
  </si>
  <si>
    <t>秧田
（亩）</t>
  </si>
  <si>
    <t>备注</t>
  </si>
  <si>
    <t>早稻实际种植面积</t>
  </si>
  <si>
    <t>审减</t>
  </si>
  <si>
    <t>审定面积</t>
  </si>
  <si>
    <t>蔡锷乡</t>
  </si>
  <si>
    <t>蒋河村</t>
  </si>
  <si>
    <t>大祥区蔡锷乡蒋河村经济合作社</t>
  </si>
  <si>
    <t>N2430503MF36023944</t>
  </si>
  <si>
    <t>43050165445000000294</t>
  </si>
  <si>
    <t>中国建设银行股份
有限公司红星支行</t>
  </si>
  <si>
    <t>含蒋河村经济，江边冲，兴贤合作社</t>
  </si>
  <si>
    <t>陈桥村</t>
  </si>
  <si>
    <t>邵阳市大祥区稻花鱼家庭农场</t>
  </si>
  <si>
    <t>92430503MA7EXKM744</t>
  </si>
  <si>
    <t>82012050003462531</t>
  </si>
  <si>
    <t>邵阳农村商业银行股份有限公司蔡锷支行</t>
  </si>
  <si>
    <t>蔡锷村</t>
  </si>
  <si>
    <t>邵阳市马记喜华种养农民专业合作社</t>
  </si>
  <si>
    <t>93430503MA4REPKD7P</t>
  </si>
  <si>
    <t>43050165445000000480</t>
  </si>
  <si>
    <t>含马记喜华、金弛合作社</t>
  </si>
  <si>
    <t>寒婆村</t>
  </si>
  <si>
    <t>大祥区蔡锷乡寒婆村经济合作社</t>
  </si>
  <si>
    <t>N2430503MF357109XW</t>
  </si>
  <si>
    <t>82012050000012924</t>
  </si>
  <si>
    <t>中国建设银行股份有限公司红星支行</t>
  </si>
  <si>
    <t>含寒婆村经济、兴欣合作社，燕窝岭合作社</t>
  </si>
  <si>
    <t>金山村</t>
  </si>
  <si>
    <t>邵阳市金卓农业
种植专业合作社</t>
  </si>
  <si>
    <t>93430503MAED6Q2K4C</t>
  </si>
  <si>
    <t>8201205
0003984705</t>
  </si>
  <si>
    <t>邵阳市威富
种植专业合作社</t>
  </si>
  <si>
    <t>93430503MA4QC5BX7N</t>
  </si>
  <si>
    <t>8201205
0001263322</t>
  </si>
  <si>
    <t>大祥区蔡锷乡金山村经济合作社</t>
  </si>
  <si>
    <t>N2430503MF30865293</t>
  </si>
  <si>
    <t>43050165
445000000273</t>
  </si>
  <si>
    <t>中国建设银行股份有限公司邵阳红星支行</t>
  </si>
  <si>
    <t>新林村</t>
  </si>
  <si>
    <t>邵阳市枫木塘美旺家庭农场</t>
  </si>
  <si>
    <t>91430503MA4R5WWG8M</t>
  </si>
  <si>
    <t>82012050001953495</t>
  </si>
  <si>
    <t>大祥区蔡锷乡新林村经济合作社</t>
  </si>
  <si>
    <t>N2430503MF3754726H</t>
  </si>
  <si>
    <t>43050165445000000281</t>
  </si>
  <si>
    <t>含新林村经济、艳中公司，部分提供枫木塘</t>
  </si>
  <si>
    <t>檀江
街道</t>
  </si>
  <si>
    <t>檀江
社区</t>
  </si>
  <si>
    <t>邵阳市大祥区越雄种养专业合作社</t>
  </si>
  <si>
    <t>91430500MA4P8T5U7K</t>
  </si>
  <si>
    <t>82012050003003100</t>
  </si>
  <si>
    <t>邵阳农村商业银行股份有限公司檀江支行</t>
  </si>
  <si>
    <t>丰盈村</t>
  </si>
  <si>
    <t>邵阳市锦祥农业发展有限公司</t>
  </si>
  <si>
    <t>91430503MAE3ARFF1B</t>
  </si>
  <si>
    <t>82102050003983382</t>
  </si>
  <si>
    <t>六甲
社区</t>
  </si>
  <si>
    <t>邵阳市大祥区农润民农机农民专业合作社</t>
  </si>
  <si>
    <t>93430503MA4T915C2L</t>
  </si>
  <si>
    <t>82012050002761745</t>
  </si>
  <si>
    <t>多田村</t>
  </si>
  <si>
    <t>邵阳市易立农业发展有限公司</t>
  </si>
  <si>
    <t>91430500MA4T6PDC2L</t>
  </si>
  <si>
    <t>82012050002673949</t>
  </si>
  <si>
    <t>横冲、清风</t>
  </si>
  <si>
    <t>新塘村</t>
  </si>
  <si>
    <t>邵阳市三泰种养限公司</t>
  </si>
  <si>
    <t>91430503MACHXAKRXH</t>
  </si>
  <si>
    <t>82012050003976136</t>
  </si>
  <si>
    <t>邵阳市飞翔农业发展有限公司</t>
  </si>
  <si>
    <t>82012050000357663</t>
  </si>
  <si>
    <t>大祥区檀江街道新塘村集体经济合作社</t>
  </si>
  <si>
    <t>N2430503MF3468607R</t>
  </si>
  <si>
    <t>43050165445000000332</t>
  </si>
  <si>
    <t>大祥区檀江街道丰盈村集体经济合作社</t>
  </si>
  <si>
    <t>N2430503MF363234XK</t>
  </si>
  <si>
    <t>4305016544000000335</t>
  </si>
  <si>
    <t>大祥区檀江街道多田村集体经济合作社</t>
  </si>
  <si>
    <t>54430503ME1086281C</t>
  </si>
  <si>
    <t>82012050000007979</t>
  </si>
  <si>
    <t>双江
社区</t>
  </si>
  <si>
    <t>大祥区德鸿种养专业合作社</t>
  </si>
  <si>
    <t>93430503MABLMW0G4E</t>
  </si>
  <si>
    <t>1906028009200096874</t>
  </si>
  <si>
    <t>中国工商银行股份有限公司西湖支行</t>
  </si>
  <si>
    <t>学院路街道</t>
  </si>
  <si>
    <t>翁家社区</t>
  </si>
  <si>
    <t>邵阳市拥乐种植农民专业合作社</t>
  </si>
  <si>
    <t>93430503395923546W</t>
  </si>
  <si>
    <t>82012050000017490</t>
  </si>
  <si>
    <t>湖南农商银
行板桥支行</t>
  </si>
  <si>
    <t>邵阳市大祥区云强云春种养农民专业合作社</t>
  </si>
  <si>
    <t>93430503MA4T17A413</t>
  </si>
  <si>
    <t>605476613131</t>
  </si>
  <si>
    <t>中国银行股份有限公司
邵阳市双拥路支行</t>
  </si>
  <si>
    <t>雨溪街道</t>
  </si>
  <si>
    <t>雨溪社区、新冲村</t>
  </si>
  <si>
    <t>中国银行股份有限公司邵阳双拥路支行</t>
  </si>
  <si>
    <t>邵阳市大祥区云强云春种养农民专业合作社、
邵阳市俊奇农业科技发展有限公司</t>
  </si>
  <si>
    <t>河洲社区、罗塘村</t>
  </si>
  <si>
    <t>湖南邵鑫生态农业科技发展有限公司</t>
  </si>
  <si>
    <t>91430500MA4L76KC37</t>
  </si>
  <si>
    <t>82012050000012152</t>
  </si>
  <si>
    <t>邵阳农村商业银行股份有限公司工业园支行</t>
  </si>
  <si>
    <t>湖南邵鑫生态农业科技发展有限公司、
邵阳市鑫河生态农林农民专业合作社、
湖南春凯农业发展有限公司
散户李民胜
散户李光华</t>
  </si>
  <si>
    <t>罗塘村</t>
  </si>
  <si>
    <t>邵阳市大祥区塘瑶农业发展有限公司</t>
  </si>
  <si>
    <t>91430503MACF857200</t>
  </si>
  <si>
    <t>1906028009200101774</t>
  </si>
  <si>
    <t>中国工商银行股份有限公司邵阳西湖支行</t>
  </si>
  <si>
    <t>雨溪社区、唐四社区、五花村、罗塘村</t>
  </si>
  <si>
    <t>邵阳市福泽养殖农民专业合作社</t>
  </si>
  <si>
    <t>93430503MA4TCWUF7E</t>
  </si>
  <si>
    <t>610677115129</t>
  </si>
  <si>
    <t>中国银行股份有限公司邵阳市敏州东路支行</t>
  </si>
  <si>
    <t>邵阳市福泽养殖农民专业合作社、
邵阳市大祥区文嘉种养专业合作社</t>
  </si>
  <si>
    <t>五花村、小田村、新冲村、罗塘村</t>
  </si>
  <si>
    <t>邵阳农村商业银行股份有限公司建设路支行</t>
  </si>
  <si>
    <t>邵阳市拥乐种植农民专业合作社、
邵阳拥瑾瑄科技有限公司、
散户曹建雄</t>
  </si>
  <si>
    <t>板桥乡</t>
  </si>
  <si>
    <t>蔡家村</t>
  </si>
  <si>
    <t>邵阳市大祥区庆田家庭农场</t>
  </si>
  <si>
    <t>92430503MA7ATUB25H</t>
  </si>
  <si>
    <t>82012050002921155</t>
  </si>
  <si>
    <t>邵阳农村商业银行股份有限公司板桥支行</t>
  </si>
  <si>
    <t>帮正鸿代育秧2000盘</t>
  </si>
  <si>
    <t>邵水村</t>
  </si>
  <si>
    <t>邵阳市五鸿农业有限公司</t>
  </si>
  <si>
    <t>91430503MABQ71N088</t>
  </si>
  <si>
    <t>6232615980000123086</t>
  </si>
  <si>
    <t>交通银行邵阳市双清支行</t>
  </si>
  <si>
    <t>立新村</t>
  </si>
  <si>
    <t>邵阳市白鹤潭生态农业发展有限公司</t>
  </si>
  <si>
    <t>91430500MA4Q8W2B1G</t>
  </si>
  <si>
    <t>82012050001614555</t>
  </si>
  <si>
    <t>龙头村</t>
  </si>
  <si>
    <t>湖南广丰农林科技发展有限公司</t>
  </si>
  <si>
    <t>9143050005166531X3</t>
  </si>
  <si>
    <t>85040309000008563</t>
  </si>
  <si>
    <t>华融湘江银行股份有限公司邵阳敏州西路支行</t>
  </si>
  <si>
    <t>在蔡锷乡种植210亩</t>
  </si>
  <si>
    <t>召伯村</t>
  </si>
  <si>
    <t>邵阳市大祥区便民农业农机专业合作社</t>
  </si>
  <si>
    <t>9343050333856935X0</t>
  </si>
  <si>
    <t>43001510465052500261</t>
  </si>
  <si>
    <t>中国建设银行邵阳戴家坪支行</t>
  </si>
  <si>
    <t>帮召伯村集体代育秧100亩</t>
  </si>
  <si>
    <t>湖南新巾帼农业发展股份有限公司</t>
  </si>
  <si>
    <t>91430500092576081D</t>
  </si>
  <si>
    <t>598270888013000129020</t>
  </si>
  <si>
    <t>交通银行邵阳分行营业部</t>
  </si>
  <si>
    <t>板桥村</t>
  </si>
  <si>
    <t>罗市镇</t>
  </si>
  <si>
    <t>面铺村</t>
  </si>
  <si>
    <t>邵阳市大祥区大井头农民农业专业合作社</t>
  </si>
  <si>
    <t>93430503MACAFK1U6J</t>
  </si>
  <si>
    <t>82012050003975166</t>
  </si>
  <si>
    <t>邵阳农村商业银行股份有限公司罗市支行</t>
  </si>
  <si>
    <t>邵阳市楚园湘农业开发有限公司</t>
  </si>
  <si>
    <t>91430500MA4Q1WHU49</t>
  </si>
  <si>
    <t>1906027009100138461</t>
  </si>
  <si>
    <t>中国工商银行股份有限公司邵阳敏州路支行</t>
  </si>
  <si>
    <t>盘比村</t>
  </si>
  <si>
    <t>邵阳市星扬生态农业发展有限公司</t>
  </si>
  <si>
    <t>91430503MA4T9LTT9F</t>
  </si>
  <si>
    <t>82012050003517219</t>
  </si>
  <si>
    <t>邵阳农村商业银行股份有限罗市支行</t>
  </si>
  <si>
    <t>苏家民族村</t>
  </si>
  <si>
    <t>邵阳市仁大农业发展有限公司</t>
  </si>
  <si>
    <t>91430503MA4RU8PP8A</t>
  </si>
  <si>
    <t>82012050002926197</t>
  </si>
  <si>
    <t>邵阳农村商业银行股份有限公司面铺支行</t>
  </si>
  <si>
    <t>划船村</t>
  </si>
  <si>
    <t>邵阳市新越种养农民专业合作社</t>
  </si>
  <si>
    <t>93430503MA4TB1K781</t>
  </si>
  <si>
    <t>82012050003759098</t>
  </si>
  <si>
    <t>砀山村</t>
  </si>
  <si>
    <t>湖南稻田虾农业发展有限公司</t>
  </si>
  <si>
    <t>91430500MA4PGLM52T</t>
  </si>
  <si>
    <t>82012050001961133</t>
  </si>
  <si>
    <t>湖南农村商业银行股份有限公司邵水东路支行</t>
  </si>
  <si>
    <t>新华村</t>
  </si>
  <si>
    <t>邵阳市紫荣秧稻农业有限公司</t>
  </si>
  <si>
    <t>91430503MADFMG1X4G</t>
  </si>
  <si>
    <t>82012050003981103</t>
  </si>
  <si>
    <t>罗市社区</t>
  </si>
  <si>
    <t>湖南紫风生态农业科技有限公司</t>
  </si>
  <si>
    <t>91430503MAE7LPJP7G</t>
  </si>
  <si>
    <t>183263010400006586</t>
  </si>
  <si>
    <t>中国农业银行股份有限公司邵阳城西支行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</si>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</sst>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b/>
      <sz val="11"/>
      <color theme="1"/>
      <name val="楷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0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Arial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12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13">
      <alignment vertical="center"/>
    </xf>
    <xf numFmtId="0" fontId="14" fillId="0" borderId="13">
      <alignment vertical="center"/>
    </xf>
    <xf numFmtId="0" fontId="15" fillId="0" borderId="14">
      <alignment vertical="center"/>
    </xf>
    <xf numFmtId="0" fontId="15" fillId="0" borderId="0">
      <alignment vertical="center"/>
    </xf>
    <xf numFmtId="0" fontId="16" fillId="3" borderId="15">
      <alignment vertical="center"/>
    </xf>
    <xf numFmtId="0" fontId="17" fillId="4" borderId="16">
      <alignment vertical="center"/>
    </xf>
    <xf numFmtId="0" fontId="18" fillId="4" borderId="15">
      <alignment vertical="center"/>
    </xf>
    <xf numFmtId="0" fontId="19" fillId="5" borderId="17">
      <alignment vertical="center"/>
    </xf>
    <xf numFmtId="0" fontId="20" fillId="0" borderId="18">
      <alignment vertical="center"/>
    </xf>
    <xf numFmtId="0" fontId="21" fillId="0" borderId="19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  <xf numFmtId="0" fontId="27" fillId="0" borderId="0"/>
  </cellStyleXfs>
  <cellXfs count="46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6" xfId="49" applyNumberFormat="1" applyFont="1" applyFill="1" applyBorder="1" applyAlignment="1">
      <alignment horizontal="center" vertical="center" wrapText="1"/>
    </xf>
    <xf numFmtId="0" fontId="4" fillId="0" borderId="3" xfId="49" applyNumberFormat="1" applyFont="1" applyFill="1" applyBorder="1" applyAlignment="1">
      <alignment horizontal="center" vertical="center" wrapText="1"/>
    </xf>
    <xf numFmtId="0" fontId="4" fillId="0" borderId="7" xfId="49" applyNumberFormat="1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/>
    </xf>
    <xf numFmtId="0" fontId="3" fillId="0" borderId="3" xfId="49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 quotePrefix="1">
      <alignment horizontal="center" vertical="center" wrapText="1"/>
    </xf>
    <xf numFmtId="0" fontId="3" fillId="0" borderId="3" xfId="0" applyFont="1" applyFill="1" applyBorder="1" applyAlignment="1" quotePrefix="1">
      <alignment horizontal="center" vertical="center" wrapText="1"/>
    </xf>
    <xf numFmtId="0" fontId="3" fillId="0" borderId="3" xfId="49" applyFont="1" applyFill="1" applyBorder="1" applyAlignment="1" quotePrefix="1">
      <alignment horizontal="center" vertical="center"/>
    </xf>
    <xf numFmtId="0" fontId="4" fillId="0" borderId="3" xfId="0" applyFont="1" applyFill="1" applyBorder="1" applyAlignment="1" quotePrefix="1">
      <alignment horizontal="center" vertical="center"/>
    </xf>
    <xf numFmtId="0" fontId="6" fillId="0" borderId="3" xfId="0" applyFont="1" applyFill="1" applyBorder="1" applyAlignment="1" quotePrefix="1">
      <alignment horizontal="center" vertical="center" wrapText="1"/>
    </xf>
    <xf numFmtId="0" fontId="5" fillId="0" borderId="3" xfId="0" applyFont="1" applyFill="1" applyBorder="1" applyAlignment="1" quotePrefix="1">
      <alignment horizontal="center" vertical="center" wrapText="1"/>
    </xf>
    <xf numFmtId="0" fontId="5" fillId="0" borderId="3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0"/>
  <sheetViews>
    <sheetView tabSelected="1" zoomScale="90" zoomScaleNormal="90" topLeftCell="A31" workbookViewId="0">
      <selection activeCell="A47" sqref="$A47:$XFD47"/>
    </sheetView>
  </sheetViews>
  <sheetFormatPr defaultColWidth="9" defaultRowHeight="13.5"/>
  <cols>
    <col min="1" max="1" width="5.125" style="1" customWidth="1"/>
    <col min="2" max="2" width="10.375" style="1" customWidth="1"/>
    <col min="3" max="3" width="13" style="1" customWidth="1"/>
    <col min="4" max="4" width="30.0916666666667" style="1" customWidth="1"/>
    <col min="5" max="5" width="17.875" style="1" customWidth="1"/>
    <col min="6" max="6" width="19.3" style="1" customWidth="1"/>
    <col min="7" max="7" width="22.5" style="1" customWidth="1"/>
    <col min="8" max="8" width="10.2583333333333" style="1" customWidth="1"/>
    <col min="9" max="9" width="11.8666666666667" style="1" customWidth="1"/>
    <col min="10" max="10" width="7.125" style="1" customWidth="1"/>
    <col min="11" max="11" width="11.3333333333333" style="1" customWidth="1"/>
    <col min="12" max="12" width="22.0833333333333" style="1" customWidth="1"/>
    <col min="13" max="13" width="16.25" style="1" customWidth="1"/>
    <col min="14" max="16384" width="9" style="1"/>
  </cols>
  <sheetData>
    <row r="1" s="1" customFormat="1" ht="57" customHeight="1" spans="1:1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3"/>
      <c r="M1" s="34"/>
      <c r="N1" s="34"/>
      <c r="O1" s="34"/>
    </row>
    <row r="2" s="1" customFormat="1" ht="63" customHeight="1" spans="1:15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4" t="s">
        <v>12</v>
      </c>
      <c r="M2" s="35" t="s">
        <v>13</v>
      </c>
      <c r="N2" s="36" t="s">
        <v>14</v>
      </c>
      <c r="O2" s="36" t="s">
        <v>15</v>
      </c>
    </row>
    <row r="3" s="1" customFormat="1" ht="24" spans="1:15">
      <c r="A3" s="6">
        <v>1</v>
      </c>
      <c r="B3" s="7" t="s">
        <v>16</v>
      </c>
      <c r="C3" s="8" t="s">
        <v>17</v>
      </c>
      <c r="D3" s="8" t="s">
        <v>18</v>
      </c>
      <c r="E3" s="8" t="s">
        <v>19</v>
      </c>
      <c r="F3" s="46" t="s">
        <v>20</v>
      </c>
      <c r="G3" s="9" t="s">
        <v>21</v>
      </c>
      <c r="H3" s="8">
        <v>103.41</v>
      </c>
      <c r="I3" s="8">
        <v>200</v>
      </c>
      <c r="J3" s="8"/>
      <c r="K3" s="8">
        <v>10.55</v>
      </c>
      <c r="L3" s="8" t="s">
        <v>22</v>
      </c>
      <c r="M3" s="37">
        <v>103.41</v>
      </c>
      <c r="N3" s="37">
        <f>H3-M3</f>
        <v>0</v>
      </c>
      <c r="O3" s="37">
        <f>H3-N3</f>
        <v>103.41</v>
      </c>
    </row>
    <row r="4" s="1" customFormat="1" ht="24" spans="1:15">
      <c r="A4" s="6">
        <v>2</v>
      </c>
      <c r="B4" s="10" t="s">
        <v>16</v>
      </c>
      <c r="C4" s="11" t="s">
        <v>23</v>
      </c>
      <c r="D4" s="8" t="s">
        <v>24</v>
      </c>
      <c r="E4" s="8" t="s">
        <v>25</v>
      </c>
      <c r="F4" s="46" t="s">
        <v>26</v>
      </c>
      <c r="G4" s="12" t="s">
        <v>27</v>
      </c>
      <c r="H4" s="8">
        <v>109.47</v>
      </c>
      <c r="I4" s="8">
        <v>210</v>
      </c>
      <c r="J4" s="11"/>
      <c r="K4" s="11">
        <v>10.16</v>
      </c>
      <c r="L4" s="11"/>
      <c r="M4" s="37">
        <v>109.47</v>
      </c>
      <c r="N4" s="37">
        <f t="shared" ref="N4:N33" si="0">H4-M4</f>
        <v>0</v>
      </c>
      <c r="O4" s="37">
        <f t="shared" ref="O4:O46" si="1">H4-N4</f>
        <v>109.47</v>
      </c>
    </row>
    <row r="5" s="1" customFormat="1" ht="24" spans="1:15">
      <c r="A5" s="6">
        <v>3</v>
      </c>
      <c r="B5" s="10" t="s">
        <v>16</v>
      </c>
      <c r="C5" s="11" t="s">
        <v>28</v>
      </c>
      <c r="D5" s="9" t="s">
        <v>29</v>
      </c>
      <c r="E5" s="13" t="s">
        <v>30</v>
      </c>
      <c r="F5" s="47" t="s">
        <v>31</v>
      </c>
      <c r="G5" s="9" t="s">
        <v>21</v>
      </c>
      <c r="H5" s="8">
        <v>214.92</v>
      </c>
      <c r="I5" s="8">
        <v>450</v>
      </c>
      <c r="J5" s="11">
        <v>8597</v>
      </c>
      <c r="K5" s="11"/>
      <c r="L5" s="8" t="s">
        <v>32</v>
      </c>
      <c r="M5" s="38">
        <v>213.44</v>
      </c>
      <c r="N5" s="37">
        <f t="shared" si="0"/>
        <v>1.47999999999999</v>
      </c>
      <c r="O5" s="37">
        <f t="shared" si="1"/>
        <v>213.44</v>
      </c>
    </row>
    <row r="6" s="1" customFormat="1" ht="24" spans="1:15">
      <c r="A6" s="6">
        <v>4</v>
      </c>
      <c r="B6" s="10" t="s">
        <v>16</v>
      </c>
      <c r="C6" s="11" t="s">
        <v>33</v>
      </c>
      <c r="D6" s="14" t="s">
        <v>34</v>
      </c>
      <c r="E6" s="14" t="s">
        <v>35</v>
      </c>
      <c r="F6" s="46" t="s">
        <v>36</v>
      </c>
      <c r="G6" s="14" t="s">
        <v>37</v>
      </c>
      <c r="H6" s="8">
        <v>133.27</v>
      </c>
      <c r="I6" s="8">
        <v>342</v>
      </c>
      <c r="J6" s="11"/>
      <c r="K6" s="11">
        <v>14</v>
      </c>
      <c r="L6" s="8" t="s">
        <v>38</v>
      </c>
      <c r="M6" s="37">
        <v>133.27</v>
      </c>
      <c r="N6" s="37">
        <f t="shared" si="0"/>
        <v>0</v>
      </c>
      <c r="O6" s="37">
        <f t="shared" si="1"/>
        <v>133.27</v>
      </c>
    </row>
    <row r="7" s="1" customFormat="1" ht="24" spans="1:15">
      <c r="A7" s="6">
        <v>5</v>
      </c>
      <c r="B7" s="10" t="s">
        <v>16</v>
      </c>
      <c r="C7" s="11" t="s">
        <v>39</v>
      </c>
      <c r="D7" s="8" t="s">
        <v>40</v>
      </c>
      <c r="E7" s="8" t="s">
        <v>41</v>
      </c>
      <c r="F7" s="11" t="s">
        <v>42</v>
      </c>
      <c r="G7" s="8" t="s">
        <v>27</v>
      </c>
      <c r="H7" s="15">
        <v>100.31</v>
      </c>
      <c r="I7" s="8">
        <v>150</v>
      </c>
      <c r="J7" s="11"/>
      <c r="K7" s="11">
        <v>10.72</v>
      </c>
      <c r="L7" s="11"/>
      <c r="M7" s="37">
        <v>100.31</v>
      </c>
      <c r="N7" s="37">
        <f t="shared" si="0"/>
        <v>0</v>
      </c>
      <c r="O7" s="37">
        <f t="shared" si="1"/>
        <v>100.31</v>
      </c>
    </row>
    <row r="8" s="1" customFormat="1" ht="24" spans="1:15">
      <c r="A8" s="6">
        <v>6</v>
      </c>
      <c r="B8" s="10" t="s">
        <v>16</v>
      </c>
      <c r="C8" s="11" t="s">
        <v>39</v>
      </c>
      <c r="D8" s="8" t="s">
        <v>43</v>
      </c>
      <c r="E8" s="8" t="s">
        <v>44</v>
      </c>
      <c r="F8" s="11" t="s">
        <v>45</v>
      </c>
      <c r="G8" s="8" t="s">
        <v>27</v>
      </c>
      <c r="H8" s="16">
        <v>132.3</v>
      </c>
      <c r="I8" s="8">
        <v>205</v>
      </c>
      <c r="J8" s="11"/>
      <c r="K8" s="21">
        <v>13.32</v>
      </c>
      <c r="L8" s="11"/>
      <c r="M8" s="37">
        <v>132.3</v>
      </c>
      <c r="N8" s="37">
        <f t="shared" si="0"/>
        <v>0</v>
      </c>
      <c r="O8" s="37">
        <f t="shared" si="1"/>
        <v>132.3</v>
      </c>
    </row>
    <row r="9" s="1" customFormat="1" ht="24" spans="1:15">
      <c r="A9" s="6">
        <v>7</v>
      </c>
      <c r="B9" s="10" t="s">
        <v>16</v>
      </c>
      <c r="C9" s="11" t="s">
        <v>39</v>
      </c>
      <c r="D9" s="17" t="s">
        <v>46</v>
      </c>
      <c r="E9" s="8" t="s">
        <v>47</v>
      </c>
      <c r="F9" s="11" t="s">
        <v>48</v>
      </c>
      <c r="G9" s="8" t="s">
        <v>49</v>
      </c>
      <c r="H9" s="15">
        <v>117.67</v>
      </c>
      <c r="I9" s="8">
        <v>225</v>
      </c>
      <c r="J9" s="11"/>
      <c r="K9" s="11">
        <v>11.08</v>
      </c>
      <c r="L9" s="11"/>
      <c r="M9" s="37">
        <v>117.67</v>
      </c>
      <c r="N9" s="37">
        <f t="shared" si="0"/>
        <v>0</v>
      </c>
      <c r="O9" s="37">
        <f t="shared" si="1"/>
        <v>117.67</v>
      </c>
    </row>
    <row r="10" s="1" customFormat="1" ht="24" spans="1:15">
      <c r="A10" s="6">
        <v>8</v>
      </c>
      <c r="B10" s="10" t="s">
        <v>16</v>
      </c>
      <c r="C10" s="17" t="s">
        <v>50</v>
      </c>
      <c r="D10" s="18" t="s">
        <v>51</v>
      </c>
      <c r="E10" s="18" t="s">
        <v>52</v>
      </c>
      <c r="F10" s="17" t="s">
        <v>53</v>
      </c>
      <c r="G10" s="19" t="s">
        <v>27</v>
      </c>
      <c r="H10" s="8">
        <v>100</v>
      </c>
      <c r="I10" s="8">
        <v>255</v>
      </c>
      <c r="J10" s="11"/>
      <c r="K10" s="11">
        <v>10.11</v>
      </c>
      <c r="L10" s="11"/>
      <c r="M10" s="39">
        <v>100</v>
      </c>
      <c r="N10" s="37">
        <f t="shared" si="0"/>
        <v>0</v>
      </c>
      <c r="O10" s="37">
        <f t="shared" si="1"/>
        <v>100</v>
      </c>
    </row>
    <row r="11" s="1" customFormat="1" ht="24" spans="1:15">
      <c r="A11" s="6">
        <v>9</v>
      </c>
      <c r="B11" s="10" t="s">
        <v>16</v>
      </c>
      <c r="C11" s="17" t="s">
        <v>50</v>
      </c>
      <c r="D11" s="18" t="s">
        <v>54</v>
      </c>
      <c r="E11" s="18" t="s">
        <v>55</v>
      </c>
      <c r="F11" s="48" t="s">
        <v>56</v>
      </c>
      <c r="G11" s="18" t="s">
        <v>49</v>
      </c>
      <c r="H11" s="8">
        <v>100</v>
      </c>
      <c r="I11" s="8">
        <v>260</v>
      </c>
      <c r="J11" s="11"/>
      <c r="K11" s="21">
        <v>10.57</v>
      </c>
      <c r="L11" s="8" t="s">
        <v>57</v>
      </c>
      <c r="M11" s="37">
        <v>100</v>
      </c>
      <c r="N11" s="37">
        <f t="shared" si="0"/>
        <v>0</v>
      </c>
      <c r="O11" s="37">
        <f t="shared" si="1"/>
        <v>100</v>
      </c>
    </row>
    <row r="12" s="1" customFormat="1" ht="24" spans="1:15">
      <c r="A12" s="6">
        <v>10</v>
      </c>
      <c r="B12" s="20" t="s">
        <v>58</v>
      </c>
      <c r="C12" s="21" t="s">
        <v>59</v>
      </c>
      <c r="D12" s="22" t="s">
        <v>60</v>
      </c>
      <c r="E12" s="22" t="s">
        <v>61</v>
      </c>
      <c r="F12" s="48" t="s">
        <v>62</v>
      </c>
      <c r="G12" s="22" t="s">
        <v>63</v>
      </c>
      <c r="H12" s="22">
        <v>250</v>
      </c>
      <c r="I12" s="22">
        <v>750</v>
      </c>
      <c r="J12" s="21"/>
      <c r="K12" s="21">
        <v>25</v>
      </c>
      <c r="L12" s="11"/>
      <c r="M12" s="38">
        <v>196.39</v>
      </c>
      <c r="N12" s="37">
        <f t="shared" si="0"/>
        <v>53.61</v>
      </c>
      <c r="O12" s="37">
        <f t="shared" si="1"/>
        <v>196.39</v>
      </c>
    </row>
    <row r="13" s="1" customFormat="1" ht="24" spans="1:15">
      <c r="A13" s="6">
        <v>11</v>
      </c>
      <c r="B13" s="20" t="s">
        <v>58</v>
      </c>
      <c r="C13" s="21" t="s">
        <v>64</v>
      </c>
      <c r="D13" s="22" t="s">
        <v>65</v>
      </c>
      <c r="E13" s="22" t="s">
        <v>66</v>
      </c>
      <c r="F13" s="48" t="s">
        <v>67</v>
      </c>
      <c r="G13" s="22" t="s">
        <v>63</v>
      </c>
      <c r="H13" s="22">
        <v>130</v>
      </c>
      <c r="I13" s="22">
        <v>390</v>
      </c>
      <c r="J13" s="21"/>
      <c r="K13" s="21">
        <v>13</v>
      </c>
      <c r="L13" s="11"/>
      <c r="M13" s="38">
        <v>88.6</v>
      </c>
      <c r="N13" s="37">
        <f t="shared" si="0"/>
        <v>41.4</v>
      </c>
      <c r="O13" s="37">
        <f t="shared" si="1"/>
        <v>88.6</v>
      </c>
    </row>
    <row r="14" s="1" customFormat="1" ht="24" spans="1:15">
      <c r="A14" s="6">
        <v>12</v>
      </c>
      <c r="B14" s="20" t="s">
        <v>58</v>
      </c>
      <c r="C14" s="21" t="s">
        <v>68</v>
      </c>
      <c r="D14" s="22" t="s">
        <v>69</v>
      </c>
      <c r="E14" s="22" t="s">
        <v>70</v>
      </c>
      <c r="F14" s="48" t="s">
        <v>71</v>
      </c>
      <c r="G14" s="22" t="s">
        <v>63</v>
      </c>
      <c r="H14" s="22">
        <v>580</v>
      </c>
      <c r="I14" s="22">
        <v>1800</v>
      </c>
      <c r="J14" s="21">
        <v>14000</v>
      </c>
      <c r="K14" s="21">
        <v>18</v>
      </c>
      <c r="L14" s="11"/>
      <c r="M14" s="38">
        <v>388.91</v>
      </c>
      <c r="N14" s="37">
        <f t="shared" si="0"/>
        <v>191.09</v>
      </c>
      <c r="O14" s="37">
        <f t="shared" si="1"/>
        <v>388.91</v>
      </c>
    </row>
    <row r="15" s="1" customFormat="1" ht="24" spans="1:15">
      <c r="A15" s="6">
        <v>13</v>
      </c>
      <c r="B15" s="20" t="s">
        <v>58</v>
      </c>
      <c r="C15" s="21" t="s">
        <v>72</v>
      </c>
      <c r="D15" s="22" t="s">
        <v>73</v>
      </c>
      <c r="E15" s="22" t="s">
        <v>74</v>
      </c>
      <c r="F15" s="17" t="s">
        <v>75</v>
      </c>
      <c r="G15" s="22" t="s">
        <v>63</v>
      </c>
      <c r="H15" s="22">
        <v>1350</v>
      </c>
      <c r="I15" s="22">
        <v>3000</v>
      </c>
      <c r="J15" s="21">
        <v>45800</v>
      </c>
      <c r="K15" s="21"/>
      <c r="L15" s="11" t="s">
        <v>76</v>
      </c>
      <c r="M15" s="38">
        <v>927.31</v>
      </c>
      <c r="N15" s="37">
        <f t="shared" si="0"/>
        <v>422.69</v>
      </c>
      <c r="O15" s="37">
        <f t="shared" si="1"/>
        <v>927.31</v>
      </c>
    </row>
    <row r="16" s="1" customFormat="1" ht="24" spans="1:15">
      <c r="A16" s="6">
        <v>14</v>
      </c>
      <c r="B16" s="20" t="s">
        <v>58</v>
      </c>
      <c r="C16" s="21" t="s">
        <v>77</v>
      </c>
      <c r="D16" s="22" t="s">
        <v>78</v>
      </c>
      <c r="E16" s="22" t="s">
        <v>79</v>
      </c>
      <c r="F16" s="17" t="s">
        <v>80</v>
      </c>
      <c r="G16" s="22" t="s">
        <v>63</v>
      </c>
      <c r="H16" s="22">
        <v>1000</v>
      </c>
      <c r="I16" s="22">
        <v>3220</v>
      </c>
      <c r="J16" s="21">
        <v>37460</v>
      </c>
      <c r="K16" s="21">
        <v>13</v>
      </c>
      <c r="L16" s="11"/>
      <c r="M16" s="38">
        <v>769.28</v>
      </c>
      <c r="N16" s="37">
        <f t="shared" si="0"/>
        <v>230.72</v>
      </c>
      <c r="O16" s="37">
        <f t="shared" si="1"/>
        <v>769.28</v>
      </c>
    </row>
    <row r="17" s="1" customFormat="1" ht="24" spans="1:15">
      <c r="A17" s="6">
        <v>15</v>
      </c>
      <c r="B17" s="20" t="s">
        <v>58</v>
      </c>
      <c r="C17" s="21" t="s">
        <v>72</v>
      </c>
      <c r="D17" s="22" t="s">
        <v>81</v>
      </c>
      <c r="E17" s="22" t="s">
        <v>61</v>
      </c>
      <c r="F17" s="48" t="s">
        <v>82</v>
      </c>
      <c r="G17" s="22" t="s">
        <v>63</v>
      </c>
      <c r="H17" s="22">
        <v>742</v>
      </c>
      <c r="I17" s="22">
        <v>1510</v>
      </c>
      <c r="J17" s="21">
        <v>26000</v>
      </c>
      <c r="K17" s="21"/>
      <c r="L17" s="11"/>
      <c r="M17" s="38">
        <v>733.83</v>
      </c>
      <c r="N17" s="37">
        <f t="shared" si="0"/>
        <v>8.16999999999996</v>
      </c>
      <c r="O17" s="37">
        <f t="shared" si="1"/>
        <v>733.83</v>
      </c>
    </row>
    <row r="18" s="1" customFormat="1" ht="24" spans="1:15">
      <c r="A18" s="6">
        <v>16</v>
      </c>
      <c r="B18" s="20" t="s">
        <v>58</v>
      </c>
      <c r="C18" s="21" t="s">
        <v>59</v>
      </c>
      <c r="D18" s="22" t="s">
        <v>83</v>
      </c>
      <c r="E18" s="22" t="s">
        <v>84</v>
      </c>
      <c r="F18" s="48" t="s">
        <v>85</v>
      </c>
      <c r="G18" s="22" t="s">
        <v>49</v>
      </c>
      <c r="H18" s="22">
        <v>210</v>
      </c>
      <c r="I18" s="22">
        <v>350</v>
      </c>
      <c r="J18" s="21"/>
      <c r="K18" s="21">
        <v>21</v>
      </c>
      <c r="L18" s="11"/>
      <c r="M18" s="38">
        <v>138.58</v>
      </c>
      <c r="N18" s="37">
        <f t="shared" si="0"/>
        <v>71.42</v>
      </c>
      <c r="O18" s="37">
        <f t="shared" si="1"/>
        <v>138.58</v>
      </c>
    </row>
    <row r="19" s="1" customFormat="1" ht="24" spans="1:15">
      <c r="A19" s="6">
        <v>17</v>
      </c>
      <c r="B19" s="20" t="s">
        <v>58</v>
      </c>
      <c r="C19" s="21" t="s">
        <v>64</v>
      </c>
      <c r="D19" s="22" t="s">
        <v>86</v>
      </c>
      <c r="E19" s="22" t="s">
        <v>87</v>
      </c>
      <c r="F19" s="48" t="s">
        <v>88</v>
      </c>
      <c r="G19" s="22" t="s">
        <v>49</v>
      </c>
      <c r="H19" s="22">
        <v>170</v>
      </c>
      <c r="I19" s="22">
        <v>510</v>
      </c>
      <c r="J19" s="21"/>
      <c r="K19" s="21">
        <v>17</v>
      </c>
      <c r="L19" s="11"/>
      <c r="M19" s="38">
        <v>101.6</v>
      </c>
      <c r="N19" s="37">
        <f t="shared" si="0"/>
        <v>68.4</v>
      </c>
      <c r="O19" s="37">
        <f t="shared" si="1"/>
        <v>101.6</v>
      </c>
    </row>
    <row r="20" s="1" customFormat="1" ht="24" spans="1:15">
      <c r="A20" s="6">
        <v>18</v>
      </c>
      <c r="B20" s="20" t="s">
        <v>58</v>
      </c>
      <c r="C20" s="21" t="s">
        <v>72</v>
      </c>
      <c r="D20" s="22" t="s">
        <v>89</v>
      </c>
      <c r="E20" s="22" t="s">
        <v>90</v>
      </c>
      <c r="F20" s="48" t="s">
        <v>91</v>
      </c>
      <c r="G20" s="22" t="s">
        <v>49</v>
      </c>
      <c r="H20" s="22">
        <v>130</v>
      </c>
      <c r="I20" s="22">
        <v>210</v>
      </c>
      <c r="J20" s="21"/>
      <c r="K20" s="21">
        <v>10.72</v>
      </c>
      <c r="L20" s="11"/>
      <c r="M20" s="38">
        <v>88.39</v>
      </c>
      <c r="N20" s="37">
        <f t="shared" si="0"/>
        <v>41.61</v>
      </c>
      <c r="O20" s="37">
        <f t="shared" si="1"/>
        <v>88.39</v>
      </c>
    </row>
    <row r="21" s="1" customFormat="1" ht="24" spans="1:15">
      <c r="A21" s="6">
        <v>19</v>
      </c>
      <c r="B21" s="20" t="s">
        <v>58</v>
      </c>
      <c r="C21" s="21" t="s">
        <v>92</v>
      </c>
      <c r="D21" s="22" t="s">
        <v>93</v>
      </c>
      <c r="E21" s="22" t="s">
        <v>94</v>
      </c>
      <c r="F21" s="48" t="s">
        <v>95</v>
      </c>
      <c r="G21" s="22" t="s">
        <v>96</v>
      </c>
      <c r="H21" s="22">
        <v>288</v>
      </c>
      <c r="I21" s="22">
        <v>432</v>
      </c>
      <c r="J21" s="21"/>
      <c r="K21" s="21">
        <v>28.8</v>
      </c>
      <c r="L21" s="11"/>
      <c r="M21" s="38">
        <v>135.79</v>
      </c>
      <c r="N21" s="37">
        <f t="shared" si="0"/>
        <v>152.21</v>
      </c>
      <c r="O21" s="37">
        <f t="shared" si="1"/>
        <v>135.79</v>
      </c>
    </row>
    <row r="22" s="1" customFormat="1" ht="24" spans="1:15">
      <c r="A22" s="6">
        <v>20</v>
      </c>
      <c r="B22" s="10" t="s">
        <v>97</v>
      </c>
      <c r="C22" s="11" t="s">
        <v>98</v>
      </c>
      <c r="D22" s="8" t="s">
        <v>99</v>
      </c>
      <c r="E22" s="23" t="s">
        <v>100</v>
      </c>
      <c r="F22" s="49" t="s">
        <v>101</v>
      </c>
      <c r="G22" s="24" t="s">
        <v>102</v>
      </c>
      <c r="H22" s="8">
        <v>120</v>
      </c>
      <c r="I22" s="8">
        <v>360</v>
      </c>
      <c r="J22" s="11">
        <v>1200</v>
      </c>
      <c r="K22" s="11">
        <v>9</v>
      </c>
      <c r="L22" s="11"/>
      <c r="M22" s="38">
        <v>30.6</v>
      </c>
      <c r="N22" s="37">
        <f t="shared" si="0"/>
        <v>89.4</v>
      </c>
      <c r="O22" s="37">
        <f t="shared" si="1"/>
        <v>30.6</v>
      </c>
    </row>
    <row r="23" s="1" customFormat="1" ht="24" spans="1:15">
      <c r="A23" s="6">
        <v>21</v>
      </c>
      <c r="B23" s="10" t="s">
        <v>97</v>
      </c>
      <c r="C23" s="11" t="s">
        <v>98</v>
      </c>
      <c r="D23" s="8" t="s">
        <v>103</v>
      </c>
      <c r="E23" s="23" t="s">
        <v>104</v>
      </c>
      <c r="F23" s="49" t="s">
        <v>105</v>
      </c>
      <c r="G23" s="24" t="s">
        <v>106</v>
      </c>
      <c r="H23" s="8">
        <v>90</v>
      </c>
      <c r="I23" s="8">
        <v>270</v>
      </c>
      <c r="J23" s="11"/>
      <c r="K23" s="21">
        <v>9</v>
      </c>
      <c r="L23" s="11"/>
      <c r="M23" s="38">
        <v>27.86</v>
      </c>
      <c r="N23" s="37">
        <f t="shared" si="0"/>
        <v>62.14</v>
      </c>
      <c r="O23" s="37">
        <f t="shared" si="1"/>
        <v>27.86</v>
      </c>
    </row>
    <row r="24" s="1" customFormat="1" ht="24" spans="1:15">
      <c r="A24" s="6">
        <v>22</v>
      </c>
      <c r="B24" s="20" t="s">
        <v>107</v>
      </c>
      <c r="C24" s="11" t="s">
        <v>108</v>
      </c>
      <c r="D24" s="25" t="s">
        <v>103</v>
      </c>
      <c r="E24" s="25" t="s">
        <v>104</v>
      </c>
      <c r="F24" s="50" t="s">
        <v>105</v>
      </c>
      <c r="G24" s="26" t="s">
        <v>109</v>
      </c>
      <c r="H24" s="8">
        <v>268.34</v>
      </c>
      <c r="I24" s="25">
        <v>905.02</v>
      </c>
      <c r="J24" s="11"/>
      <c r="K24" s="11">
        <v>27</v>
      </c>
      <c r="L24" s="8" t="s">
        <v>110</v>
      </c>
      <c r="M24" s="37">
        <v>268.34</v>
      </c>
      <c r="N24" s="37">
        <f t="shared" si="0"/>
        <v>0</v>
      </c>
      <c r="O24" s="37">
        <f t="shared" si="1"/>
        <v>268.34</v>
      </c>
    </row>
    <row r="25" s="1" customFormat="1" ht="60" spans="1:15">
      <c r="A25" s="6">
        <v>23</v>
      </c>
      <c r="B25" s="20" t="s">
        <v>107</v>
      </c>
      <c r="C25" s="11" t="s">
        <v>111</v>
      </c>
      <c r="D25" s="8" t="s">
        <v>112</v>
      </c>
      <c r="E25" s="8" t="s">
        <v>113</v>
      </c>
      <c r="F25" s="46" t="s">
        <v>114</v>
      </c>
      <c r="G25" s="8" t="s">
        <v>115</v>
      </c>
      <c r="H25" s="8">
        <v>511.88</v>
      </c>
      <c r="I25" s="25">
        <v>1449.16</v>
      </c>
      <c r="J25" s="11">
        <v>20475</v>
      </c>
      <c r="K25" s="21"/>
      <c r="L25" s="8" t="s">
        <v>116</v>
      </c>
      <c r="M25" s="37">
        <v>511.88</v>
      </c>
      <c r="N25" s="37">
        <f t="shared" si="0"/>
        <v>0</v>
      </c>
      <c r="O25" s="37">
        <f t="shared" si="1"/>
        <v>511.88</v>
      </c>
    </row>
    <row r="26" s="1" customFormat="1" ht="24" spans="1:15">
      <c r="A26" s="6">
        <v>24</v>
      </c>
      <c r="B26" s="20" t="s">
        <v>107</v>
      </c>
      <c r="C26" s="11" t="s">
        <v>117</v>
      </c>
      <c r="D26" s="8" t="s">
        <v>118</v>
      </c>
      <c r="E26" s="8" t="s">
        <v>119</v>
      </c>
      <c r="F26" s="27" t="s">
        <v>120</v>
      </c>
      <c r="G26" s="8" t="s">
        <v>121</v>
      </c>
      <c r="H26" s="11">
        <v>278.33</v>
      </c>
      <c r="I26" s="25">
        <v>934.99</v>
      </c>
      <c r="J26" s="11">
        <v>11133</v>
      </c>
      <c r="K26" s="21"/>
      <c r="L26" s="8" t="s">
        <v>118</v>
      </c>
      <c r="M26" s="37">
        <v>278.33</v>
      </c>
      <c r="N26" s="37">
        <f t="shared" si="0"/>
        <v>0</v>
      </c>
      <c r="O26" s="37">
        <f t="shared" si="1"/>
        <v>278.33</v>
      </c>
    </row>
    <row r="27" s="1" customFormat="1" ht="24" spans="1:15">
      <c r="A27" s="6">
        <v>25</v>
      </c>
      <c r="B27" s="20" t="s">
        <v>107</v>
      </c>
      <c r="C27" s="11" t="s">
        <v>122</v>
      </c>
      <c r="D27" s="22" t="s">
        <v>123</v>
      </c>
      <c r="E27" s="22" t="s">
        <v>124</v>
      </c>
      <c r="F27" s="51" t="s">
        <v>125</v>
      </c>
      <c r="G27" s="22" t="s">
        <v>126</v>
      </c>
      <c r="H27" s="21">
        <v>335.16</v>
      </c>
      <c r="I27" s="25">
        <v>1105.48</v>
      </c>
      <c r="J27" s="11">
        <v>13406</v>
      </c>
      <c r="K27" s="21"/>
      <c r="L27" s="8" t="s">
        <v>127</v>
      </c>
      <c r="M27" s="37">
        <v>335.16</v>
      </c>
      <c r="N27" s="37">
        <f t="shared" si="0"/>
        <v>0</v>
      </c>
      <c r="O27" s="37">
        <f t="shared" si="1"/>
        <v>335.16</v>
      </c>
    </row>
    <row r="28" s="1" customFormat="1" ht="36" spans="1:15">
      <c r="A28" s="6">
        <v>26</v>
      </c>
      <c r="B28" s="20" t="s">
        <v>107</v>
      </c>
      <c r="C28" s="11" t="s">
        <v>128</v>
      </c>
      <c r="D28" s="26" t="s">
        <v>99</v>
      </c>
      <c r="E28" s="8" t="s">
        <v>100</v>
      </c>
      <c r="F28" s="46" t="s">
        <v>101</v>
      </c>
      <c r="G28" s="8" t="s">
        <v>129</v>
      </c>
      <c r="H28" s="28">
        <v>664.12</v>
      </c>
      <c r="I28" s="25">
        <v>2017.93</v>
      </c>
      <c r="J28" s="11">
        <v>26564</v>
      </c>
      <c r="K28" s="21"/>
      <c r="L28" s="8" t="s">
        <v>130</v>
      </c>
      <c r="M28" s="37">
        <v>664.12</v>
      </c>
      <c r="N28" s="37">
        <f t="shared" si="0"/>
        <v>0</v>
      </c>
      <c r="O28" s="37">
        <f t="shared" si="1"/>
        <v>664.12</v>
      </c>
    </row>
    <row r="29" s="1" customFormat="1" ht="24" spans="1:15">
      <c r="A29" s="6">
        <v>27</v>
      </c>
      <c r="B29" s="20" t="s">
        <v>131</v>
      </c>
      <c r="C29" s="21" t="s">
        <v>132</v>
      </c>
      <c r="D29" s="22" t="s">
        <v>133</v>
      </c>
      <c r="E29" s="22" t="s">
        <v>134</v>
      </c>
      <c r="F29" s="48" t="s">
        <v>135</v>
      </c>
      <c r="G29" s="22" t="s">
        <v>136</v>
      </c>
      <c r="H29" s="22">
        <v>120</v>
      </c>
      <c r="I29" s="22">
        <v>250</v>
      </c>
      <c r="J29" s="21">
        <v>5000</v>
      </c>
      <c r="K29" s="21">
        <v>0</v>
      </c>
      <c r="L29" s="11" t="s">
        <v>137</v>
      </c>
      <c r="M29" s="40">
        <v>113.08</v>
      </c>
      <c r="N29" s="37">
        <f t="shared" si="0"/>
        <v>6.92</v>
      </c>
      <c r="O29" s="37">
        <f t="shared" si="1"/>
        <v>113.08</v>
      </c>
    </row>
    <row r="30" s="1" customFormat="1" spans="1:15">
      <c r="A30" s="6">
        <v>28</v>
      </c>
      <c r="B30" s="20" t="s">
        <v>131</v>
      </c>
      <c r="C30" s="21" t="s">
        <v>138</v>
      </c>
      <c r="D30" s="22" t="s">
        <v>139</v>
      </c>
      <c r="E30" s="22" t="s">
        <v>140</v>
      </c>
      <c r="F30" s="17" t="s">
        <v>141</v>
      </c>
      <c r="G30" s="22" t="s">
        <v>142</v>
      </c>
      <c r="H30" s="22">
        <v>233</v>
      </c>
      <c r="I30" s="22">
        <v>582.5</v>
      </c>
      <c r="J30" s="21">
        <v>8000</v>
      </c>
      <c r="K30" s="21">
        <v>0</v>
      </c>
      <c r="L30" s="11"/>
      <c r="M30" s="37">
        <v>234.34</v>
      </c>
      <c r="N30" s="37"/>
      <c r="O30" s="37">
        <f t="shared" si="1"/>
        <v>233</v>
      </c>
    </row>
    <row r="31" s="1" customFormat="1" ht="24" spans="1:15">
      <c r="A31" s="6">
        <v>29</v>
      </c>
      <c r="B31" s="20" t="s">
        <v>131</v>
      </c>
      <c r="C31" s="21" t="s">
        <v>143</v>
      </c>
      <c r="D31" s="22" t="s">
        <v>144</v>
      </c>
      <c r="E31" s="22" t="s">
        <v>145</v>
      </c>
      <c r="F31" s="17" t="s">
        <v>146</v>
      </c>
      <c r="G31" s="22" t="s">
        <v>136</v>
      </c>
      <c r="H31" s="22">
        <v>170</v>
      </c>
      <c r="I31" s="22">
        <v>470</v>
      </c>
      <c r="J31" s="21">
        <v>6000</v>
      </c>
      <c r="K31" s="21">
        <v>0</v>
      </c>
      <c r="L31" s="11"/>
      <c r="M31" s="40">
        <v>126</v>
      </c>
      <c r="N31" s="37">
        <f t="shared" si="0"/>
        <v>44</v>
      </c>
      <c r="O31" s="37">
        <f t="shared" si="1"/>
        <v>126</v>
      </c>
    </row>
    <row r="32" s="1" customFormat="1" ht="24" spans="1:15">
      <c r="A32" s="6">
        <v>30</v>
      </c>
      <c r="B32" s="20" t="s">
        <v>131</v>
      </c>
      <c r="C32" s="21" t="s">
        <v>147</v>
      </c>
      <c r="D32" s="22" t="s">
        <v>148</v>
      </c>
      <c r="E32" s="22" t="s">
        <v>149</v>
      </c>
      <c r="F32" s="48" t="s">
        <v>150</v>
      </c>
      <c r="G32" s="22" t="s">
        <v>151</v>
      </c>
      <c r="H32" s="22">
        <v>584.53</v>
      </c>
      <c r="I32" s="22">
        <v>1094</v>
      </c>
      <c r="J32" s="21">
        <v>23381</v>
      </c>
      <c r="K32" s="21">
        <v>0</v>
      </c>
      <c r="L32" s="11" t="s">
        <v>152</v>
      </c>
      <c r="M32" s="37">
        <v>584.53</v>
      </c>
      <c r="N32" s="37">
        <f t="shared" si="0"/>
        <v>0</v>
      </c>
      <c r="O32" s="37">
        <f t="shared" si="1"/>
        <v>584.53</v>
      </c>
    </row>
    <row r="33" s="1" customFormat="1" spans="1:15">
      <c r="A33" s="6">
        <v>31</v>
      </c>
      <c r="B33" s="29" t="s">
        <v>131</v>
      </c>
      <c r="C33" s="21" t="s">
        <v>153</v>
      </c>
      <c r="D33" s="22" t="s">
        <v>154</v>
      </c>
      <c r="E33" s="22" t="s">
        <v>155</v>
      </c>
      <c r="F33" s="48" t="s">
        <v>156</v>
      </c>
      <c r="G33" s="22" t="s">
        <v>157</v>
      </c>
      <c r="H33" s="22">
        <v>357</v>
      </c>
      <c r="I33" s="41">
        <v>1562</v>
      </c>
      <c r="J33" s="41">
        <v>22500</v>
      </c>
      <c r="K33" s="41">
        <v>15</v>
      </c>
      <c r="L33" s="41" t="s">
        <v>158</v>
      </c>
      <c r="M33" s="37">
        <v>433.66</v>
      </c>
      <c r="N33" s="37">
        <v>0</v>
      </c>
      <c r="O33" s="37">
        <f t="shared" si="1"/>
        <v>357</v>
      </c>
    </row>
    <row r="34" s="1" customFormat="1" spans="1:15">
      <c r="A34" s="6">
        <v>32</v>
      </c>
      <c r="B34" s="30"/>
      <c r="C34" s="21" t="s">
        <v>147</v>
      </c>
      <c r="D34" s="22" t="s">
        <v>154</v>
      </c>
      <c r="E34" s="22" t="s">
        <v>155</v>
      </c>
      <c r="F34" s="48" t="s">
        <v>156</v>
      </c>
      <c r="G34" s="22" t="s">
        <v>157</v>
      </c>
      <c r="H34" s="22">
        <v>23.8</v>
      </c>
      <c r="I34" s="42"/>
      <c r="J34" s="42"/>
      <c r="K34" s="42"/>
      <c r="L34" s="42"/>
      <c r="M34" s="37"/>
      <c r="N34" s="37"/>
      <c r="O34" s="37">
        <f t="shared" si="1"/>
        <v>23.8</v>
      </c>
    </row>
    <row r="35" s="1" customFormat="1" spans="1:15">
      <c r="A35" s="6">
        <v>33</v>
      </c>
      <c r="B35" s="31"/>
      <c r="C35" s="21" t="s">
        <v>138</v>
      </c>
      <c r="D35" s="22" t="s">
        <v>154</v>
      </c>
      <c r="E35" s="22" t="s">
        <v>155</v>
      </c>
      <c r="F35" s="48" t="s">
        <v>156</v>
      </c>
      <c r="G35" s="22" t="s">
        <v>157</v>
      </c>
      <c r="H35" s="22">
        <v>98</v>
      </c>
      <c r="I35" s="43"/>
      <c r="J35" s="43"/>
      <c r="K35" s="43"/>
      <c r="L35" s="43"/>
      <c r="M35" s="37"/>
      <c r="N35" s="37"/>
      <c r="O35" s="37">
        <f t="shared" si="1"/>
        <v>98</v>
      </c>
    </row>
    <row r="36" s="1" customFormat="1" spans="1:15">
      <c r="A36" s="6">
        <v>34</v>
      </c>
      <c r="B36" s="20" t="s">
        <v>131</v>
      </c>
      <c r="C36" s="21" t="s">
        <v>132</v>
      </c>
      <c r="D36" s="22" t="s">
        <v>159</v>
      </c>
      <c r="E36" s="22" t="s">
        <v>160</v>
      </c>
      <c r="F36" s="48" t="s">
        <v>161</v>
      </c>
      <c r="G36" s="22" t="s">
        <v>162</v>
      </c>
      <c r="H36" s="22">
        <v>45</v>
      </c>
      <c r="I36" s="22">
        <v>115</v>
      </c>
      <c r="J36" s="21">
        <v>0</v>
      </c>
      <c r="K36" s="21">
        <v>5</v>
      </c>
      <c r="L36" s="44"/>
      <c r="M36" s="21">
        <v>45</v>
      </c>
      <c r="N36" s="37">
        <f>H36-M36</f>
        <v>0</v>
      </c>
      <c r="O36" s="37">
        <f t="shared" si="1"/>
        <v>45</v>
      </c>
    </row>
    <row r="37" s="1" customFormat="1" spans="1:15">
      <c r="A37" s="6">
        <v>35</v>
      </c>
      <c r="B37" s="20" t="s">
        <v>131</v>
      </c>
      <c r="C37" s="21" t="s">
        <v>163</v>
      </c>
      <c r="D37" s="22" t="s">
        <v>159</v>
      </c>
      <c r="E37" s="22" t="s">
        <v>160</v>
      </c>
      <c r="F37" s="48" t="s">
        <v>161</v>
      </c>
      <c r="G37" s="22" t="s">
        <v>162</v>
      </c>
      <c r="H37" s="22">
        <v>239</v>
      </c>
      <c r="I37" s="22">
        <v>620</v>
      </c>
      <c r="J37" s="21">
        <v>0</v>
      </c>
      <c r="K37" s="21">
        <v>24</v>
      </c>
      <c r="L37" s="44"/>
      <c r="M37" s="21">
        <v>239.16</v>
      </c>
      <c r="N37" s="37"/>
      <c r="O37" s="37">
        <f t="shared" si="1"/>
        <v>239</v>
      </c>
    </row>
    <row r="38" s="1" customFormat="1" ht="24" spans="1:15">
      <c r="A38" s="6">
        <v>40</v>
      </c>
      <c r="B38" s="20" t="s">
        <v>164</v>
      </c>
      <c r="C38" s="11" t="s">
        <v>165</v>
      </c>
      <c r="D38" s="8" t="s">
        <v>166</v>
      </c>
      <c r="E38" s="8" t="s">
        <v>167</v>
      </c>
      <c r="F38" s="46" t="s">
        <v>168</v>
      </c>
      <c r="G38" s="8" t="s">
        <v>169</v>
      </c>
      <c r="H38" s="8">
        <v>280</v>
      </c>
      <c r="I38" s="8">
        <v>870</v>
      </c>
      <c r="J38" s="11">
        <v>15272</v>
      </c>
      <c r="K38" s="11"/>
      <c r="L38" s="45"/>
      <c r="M38" s="40">
        <v>129</v>
      </c>
      <c r="N38" s="37">
        <f t="shared" ref="N38:N44" si="2">H38-M38</f>
        <v>151</v>
      </c>
      <c r="O38" s="37">
        <f t="shared" si="1"/>
        <v>129</v>
      </c>
    </row>
    <row r="39" s="1" customFormat="1" ht="24" spans="1:15">
      <c r="A39" s="6">
        <v>41</v>
      </c>
      <c r="B39" s="20" t="s">
        <v>164</v>
      </c>
      <c r="C39" s="11" t="s">
        <v>165</v>
      </c>
      <c r="D39" s="8" t="s">
        <v>170</v>
      </c>
      <c r="E39" s="8" t="s">
        <v>171</v>
      </c>
      <c r="F39" s="46" t="s">
        <v>172</v>
      </c>
      <c r="G39" s="8" t="s">
        <v>173</v>
      </c>
      <c r="H39" s="8">
        <v>60</v>
      </c>
      <c r="I39" s="8">
        <v>280</v>
      </c>
      <c r="J39" s="11"/>
      <c r="K39" s="21">
        <v>10</v>
      </c>
      <c r="L39" s="45"/>
      <c r="M39" s="37">
        <v>59.13</v>
      </c>
      <c r="N39" s="37">
        <f t="shared" si="2"/>
        <v>0.869999999999997</v>
      </c>
      <c r="O39" s="37">
        <f t="shared" si="1"/>
        <v>59.13</v>
      </c>
    </row>
    <row r="40" s="1" customFormat="1" ht="24" spans="1:15">
      <c r="A40" s="6">
        <v>42</v>
      </c>
      <c r="B40" s="20" t="s">
        <v>164</v>
      </c>
      <c r="C40" s="11" t="s">
        <v>174</v>
      </c>
      <c r="D40" s="8" t="s">
        <v>175</v>
      </c>
      <c r="E40" s="8" t="s">
        <v>176</v>
      </c>
      <c r="F40" s="46" t="s">
        <v>177</v>
      </c>
      <c r="G40" s="8" t="s">
        <v>178</v>
      </c>
      <c r="H40" s="8">
        <v>120</v>
      </c>
      <c r="I40" s="8">
        <v>240</v>
      </c>
      <c r="J40" s="11"/>
      <c r="K40" s="11">
        <v>15</v>
      </c>
      <c r="L40" s="45"/>
      <c r="M40" s="37">
        <v>117.82</v>
      </c>
      <c r="N40" s="37">
        <f t="shared" si="2"/>
        <v>2.18000000000001</v>
      </c>
      <c r="O40" s="37">
        <f t="shared" si="1"/>
        <v>117.82</v>
      </c>
    </row>
    <row r="41" s="1" customFormat="1" ht="24" spans="1:15">
      <c r="A41" s="6">
        <v>43</v>
      </c>
      <c r="B41" s="20" t="s">
        <v>164</v>
      </c>
      <c r="C41" s="11" t="s">
        <v>179</v>
      </c>
      <c r="D41" s="8" t="s">
        <v>180</v>
      </c>
      <c r="E41" s="8" t="s">
        <v>181</v>
      </c>
      <c r="F41" s="46" t="s">
        <v>182</v>
      </c>
      <c r="G41" s="8" t="s">
        <v>183</v>
      </c>
      <c r="H41" s="8">
        <v>270</v>
      </c>
      <c r="I41" s="8">
        <v>700</v>
      </c>
      <c r="J41" s="11"/>
      <c r="K41" s="11">
        <v>30</v>
      </c>
      <c r="L41" s="45"/>
      <c r="M41" s="40">
        <v>176.68</v>
      </c>
      <c r="N41" s="37">
        <f t="shared" si="2"/>
        <v>93.32</v>
      </c>
      <c r="O41" s="37">
        <f t="shared" si="1"/>
        <v>176.68</v>
      </c>
    </row>
    <row r="42" s="1" customFormat="1" ht="24" spans="1:15">
      <c r="A42" s="6">
        <v>44</v>
      </c>
      <c r="B42" s="20" t="s">
        <v>164</v>
      </c>
      <c r="C42" s="11" t="s">
        <v>184</v>
      </c>
      <c r="D42" s="8" t="s">
        <v>185</v>
      </c>
      <c r="E42" s="8" t="s">
        <v>186</v>
      </c>
      <c r="F42" s="46" t="s">
        <v>187</v>
      </c>
      <c r="G42" s="8" t="s">
        <v>169</v>
      </c>
      <c r="H42" s="8">
        <v>110</v>
      </c>
      <c r="I42" s="8">
        <v>210</v>
      </c>
      <c r="J42" s="11"/>
      <c r="K42" s="11">
        <v>15</v>
      </c>
      <c r="L42" s="45"/>
      <c r="M42" s="37">
        <v>106.93</v>
      </c>
      <c r="N42" s="37">
        <f t="shared" si="2"/>
        <v>3.06999999999999</v>
      </c>
      <c r="O42" s="37">
        <f t="shared" si="1"/>
        <v>106.93</v>
      </c>
    </row>
    <row r="43" s="1" customFormat="1" spans="1:15">
      <c r="A43" s="6">
        <v>45</v>
      </c>
      <c r="B43" s="20" t="s">
        <v>164</v>
      </c>
      <c r="C43" s="21" t="s">
        <v>188</v>
      </c>
      <c r="D43" s="21" t="s">
        <v>189</v>
      </c>
      <c r="E43" s="21" t="s">
        <v>190</v>
      </c>
      <c r="F43" s="21" t="s">
        <v>191</v>
      </c>
      <c r="G43" s="21" t="s">
        <v>192</v>
      </c>
      <c r="H43" s="8">
        <v>208</v>
      </c>
      <c r="I43" s="8">
        <v>450</v>
      </c>
      <c r="J43" s="11">
        <v>8000</v>
      </c>
      <c r="K43" s="11"/>
      <c r="L43" s="45"/>
      <c r="M43" s="37">
        <v>208.15</v>
      </c>
      <c r="N43" s="37"/>
      <c r="O43" s="37">
        <f t="shared" si="1"/>
        <v>208</v>
      </c>
    </row>
    <row r="44" s="1" customFormat="1" spans="1:15">
      <c r="A44" s="6">
        <v>46</v>
      </c>
      <c r="B44" s="20" t="s">
        <v>164</v>
      </c>
      <c r="C44" s="21" t="s">
        <v>193</v>
      </c>
      <c r="D44" s="21" t="s">
        <v>194</v>
      </c>
      <c r="E44" s="21" t="s">
        <v>195</v>
      </c>
      <c r="F44" s="21" t="s">
        <v>196</v>
      </c>
      <c r="G44" s="21" t="s">
        <v>169</v>
      </c>
      <c r="H44" s="22">
        <v>203</v>
      </c>
      <c r="I44" s="22">
        <v>420</v>
      </c>
      <c r="J44" s="21"/>
      <c r="K44" s="21">
        <v>20</v>
      </c>
      <c r="L44" s="45"/>
      <c r="M44" s="37">
        <v>203.39</v>
      </c>
      <c r="N44" s="37"/>
      <c r="O44" s="37">
        <f t="shared" si="1"/>
        <v>203</v>
      </c>
    </row>
    <row r="45" s="1" customFormat="1" spans="1:15">
      <c r="A45" s="6">
        <v>47</v>
      </c>
      <c r="B45" s="20" t="s">
        <v>164</v>
      </c>
      <c r="C45" s="21" t="s">
        <v>197</v>
      </c>
      <c r="D45" s="21" t="s">
        <v>198</v>
      </c>
      <c r="E45" s="21" t="s">
        <v>199</v>
      </c>
      <c r="F45" s="52" t="s">
        <v>200</v>
      </c>
      <c r="G45" s="21" t="s">
        <v>201</v>
      </c>
      <c r="H45" s="22"/>
      <c r="I45" s="22"/>
      <c r="J45" s="21">
        <v>28350</v>
      </c>
      <c r="K45" s="21"/>
      <c r="L45" s="45"/>
      <c r="M45" s="37"/>
      <c r="N45" s="37"/>
      <c r="O45" s="37">
        <f t="shared" si="1"/>
        <v>0</v>
      </c>
    </row>
    <row r="46" s="1" customFormat="1" ht="27" customHeight="1" spans="1:15">
      <c r="A46" s="6"/>
      <c r="B46" s="20" t="s">
        <v>202</v>
      </c>
      <c r="C46" s="21"/>
      <c r="D46" s="22"/>
      <c r="E46" s="22"/>
      <c r="F46" s="17"/>
      <c r="G46" s="22"/>
      <c r="H46" s="22">
        <f>SUM(H3:H45)</f>
        <v>11350.51</v>
      </c>
      <c r="I46" s="22">
        <f>SUM(I3:I45)</f>
        <v>29375.08</v>
      </c>
      <c r="J46" s="22">
        <f>SUM(J3:J45)</f>
        <v>321138</v>
      </c>
      <c r="K46" s="22">
        <f>SUM(K3:K45)</f>
        <v>416.03</v>
      </c>
      <c r="L46" s="11"/>
      <c r="M46" s="37"/>
      <c r="N46" s="37">
        <f>SUM(N3:N45)</f>
        <v>1735.7</v>
      </c>
      <c r="O46" s="37">
        <f t="shared" si="1"/>
        <v>9614.81</v>
      </c>
    </row>
    <row r="50" s="1" customFormat="1" spans="1:11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</row>
  </sheetData>
  <mergeCells count="9">
    <mergeCell ref="A1:L1"/>
    <mergeCell ref="A50:K50"/>
    <mergeCell ref="B33:B35"/>
    <mergeCell ref="I33:I35"/>
    <mergeCell ref="J33:J35"/>
    <mergeCell ref="K33:K35"/>
    <mergeCell ref="L33:L35"/>
    <mergeCell ref="M33:M35"/>
    <mergeCell ref="N33:N35"/>
  </mergeCell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Haio15607391235</cp:lastModifiedBy>
  <dcterms:created xsi:type="dcterms:W3CDTF">2023-05-12T11:15:00Z</dcterms:created>
  <dcterms:modified xsi:type="dcterms:W3CDTF">2025-11-20T08:34:31Z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12C58C5DDDF7478F8B5494D2E712FB14_13</vt:lpwstr>
  </property>
  <property fmtid="{D5CDD505-2E9C-101B-9397-08002B2CF9AE}" pid="4" name="KSOReadingLayout">
    <vt:bool>true</vt:bool>
  </property>
</Properties>
</file>