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<sst xmlns="http://schemas.openxmlformats.org/spreadsheetml/2006/main" count="198" uniqueCount="135">
  <si>
    <t>大祥区2025年大豆玉米带状复合种植补贴申报面积到公司公示表</t>
  </si>
  <si>
    <t>审核结果</t>
  </si>
  <si>
    <t>序号</t>
  </si>
  <si>
    <t>乡镇
（街道）</t>
  </si>
  <si>
    <t>村（社）</t>
  </si>
  <si>
    <t>主体全称</t>
  </si>
  <si>
    <t>主体统一识别代码</t>
  </si>
  <si>
    <t>对公账号银行全称</t>
  </si>
  <si>
    <t>对公账号</t>
  </si>
  <si>
    <t>关键技术</t>
  </si>
  <si>
    <t>大豆玉米复合种植面积（亩）</t>
  </si>
  <si>
    <t>备注</t>
  </si>
  <si>
    <t>备案面积</t>
  </si>
  <si>
    <t>稻谷补贴田块最大面积</t>
  </si>
  <si>
    <t>审减</t>
  </si>
  <si>
    <t>审定</t>
  </si>
  <si>
    <t>蔡锷乡</t>
  </si>
  <si>
    <t>山东村</t>
  </si>
  <si>
    <t>邵阳市易达康农业种养农民专业合作社</t>
  </si>
  <si>
    <t>93430503MA4RCY402Q</t>
  </si>
  <si>
    <t>邵阳市农村商业银行股份有限公司蔡锷支行</t>
  </si>
  <si>
    <t>82012050002152972</t>
  </si>
  <si>
    <t>良种良法、适时播种，施足基肥</t>
  </si>
  <si>
    <t>水田</t>
  </si>
  <si>
    <t>黄草坪村</t>
  </si>
  <si>
    <t>大祥区蔡锷乡黄草坪村经济合作社</t>
  </si>
  <si>
    <t>N2430503MF35710815</t>
  </si>
  <si>
    <t>82012050003975564</t>
  </si>
  <si>
    <t>蔡锷村</t>
  </si>
  <si>
    <t>邵阳市马记喜华种养农民专业合作社</t>
  </si>
  <si>
    <t>93430503MA4REPKD7P</t>
  </si>
  <si>
    <t>中国建设银行股份有限公司红星支行</t>
  </si>
  <si>
    <t>43050165445000000480</t>
  </si>
  <si>
    <t>寒婆村</t>
  </si>
  <si>
    <t>大祥区蔡锷乡寒婆村经济合作社</t>
  </si>
  <si>
    <t>N2430503MF357109XW</t>
  </si>
  <si>
    <t>82012050000012924</t>
  </si>
  <si>
    <t xml:space="preserve">蔡锷乡 </t>
  </si>
  <si>
    <t>新林村</t>
  </si>
  <si>
    <t>邵阳市艳中农业发展有限公司</t>
  </si>
  <si>
    <t>91430500MA4QQQUB1D</t>
  </si>
  <si>
    <t>邵阳农村商业银行股份有限公司蔡锷支行</t>
  </si>
  <si>
    <t>82012050002278893</t>
  </si>
  <si>
    <t>良种良法、适时播种、施足基肥</t>
  </si>
  <si>
    <t>邵阳市枫木塘美旺家庭农场</t>
  </si>
  <si>
    <t>91430503MA4R5WWG8M</t>
  </si>
  <si>
    <t>82012050001953495</t>
  </si>
  <si>
    <t>板桥乡</t>
  </si>
  <si>
    <t>蔡家村</t>
  </si>
  <si>
    <t>邵阳市正鸿农业种植专业合作社</t>
  </si>
  <si>
    <t>93430503MA4QG214XH</t>
  </si>
  <si>
    <t>邵阳农村商业银行股份有限公司板桥支行</t>
  </si>
  <si>
    <t>82012050001338662</t>
  </si>
  <si>
    <t>人工种植</t>
  </si>
  <si>
    <t>邵阳市大祥区庆田家庭农场</t>
  </si>
  <si>
    <t>92430503MA7ATUB25H</t>
  </si>
  <si>
    <t>82012050002921155</t>
  </si>
  <si>
    <t xml:space="preserve"> 邵阳市大祥区曙光农村农业机械化专业合作社</t>
  </si>
  <si>
    <t>9343050309293992X7</t>
  </si>
  <si>
    <t>82012050000774290</t>
  </si>
  <si>
    <t>立新村</t>
  </si>
  <si>
    <t>大祥区板桥乡立新村经济合作社</t>
  </si>
  <si>
    <t>N2430503MF360236XE</t>
  </si>
  <si>
    <t>中国建设银行股份有限公司邵阳市红星支行</t>
  </si>
  <si>
    <t>43050165445000000288</t>
  </si>
  <si>
    <t>播种施肥</t>
  </si>
  <si>
    <t>云安村</t>
  </si>
  <si>
    <t>邵阳市郡沣种养农民专业合作社</t>
  </si>
  <si>
    <t>93430503MA4T80E70D</t>
  </si>
  <si>
    <t>82012050002891209</t>
  </si>
  <si>
    <t>城南街道</t>
  </si>
  <si>
    <t>清风村</t>
  </si>
  <si>
    <t>大祥区城南街道清风村村民委员会</t>
  </si>
  <si>
    <t>54430503ME1086206K</t>
  </si>
  <si>
    <t>邵阳农村商业银行百春支行</t>
  </si>
  <si>
    <t>82012050000013972</t>
  </si>
  <si>
    <t>大豆玉米复合种植技术</t>
  </si>
  <si>
    <t>台上村</t>
  </si>
  <si>
    <t>邵阳市钲淇农业综合开发有限公司</t>
  </si>
  <si>
    <t>91430500MA4L26G88T</t>
  </si>
  <si>
    <t>邵阳农村商业银行股份有限公司檀江支行</t>
  </si>
  <si>
    <t>82012050000007900</t>
  </si>
  <si>
    <t>罗市镇</t>
  </si>
  <si>
    <t>盘比村</t>
  </si>
  <si>
    <t>邵阳市辰宇农业有限公司</t>
  </si>
  <si>
    <t>91430503MADR6BE077</t>
  </si>
  <si>
    <t>中国工商银行股份有限公司邵阳城西支行</t>
  </si>
  <si>
    <t>1906280209100046024</t>
  </si>
  <si>
    <t>施足基肥</t>
  </si>
  <si>
    <t>指耕+水</t>
  </si>
  <si>
    <t>砀山村</t>
  </si>
  <si>
    <t>邵阳市大祥区三助生态种养农民专业合作社</t>
  </si>
  <si>
    <t>93430503MA4T6DM098</t>
  </si>
  <si>
    <t>邵阳农村商业银行股份有限公司面铺支行</t>
  </si>
  <si>
    <t>82012050002743078</t>
  </si>
  <si>
    <t>面铺村</t>
  </si>
  <si>
    <t>湖南龙脑樟种植开发有限公司</t>
  </si>
  <si>
    <t>91430503MA4L4KK58H</t>
  </si>
  <si>
    <t>长沙银行股份有限公司邵阳分行</t>
  </si>
  <si>
    <t>800198749302010</t>
  </si>
  <si>
    <t>耕</t>
  </si>
  <si>
    <t>学院路街道</t>
  </si>
  <si>
    <t>翁家社区</t>
  </si>
  <si>
    <t>邵阳市大祥区云强云春种养农民专业合作社</t>
  </si>
  <si>
    <t>93430503MA4T17A413</t>
  </si>
  <si>
    <t>中国银行股份有限公司邵阳市双拥路支行</t>
  </si>
  <si>
    <t>605476613131</t>
  </si>
  <si>
    <t>指耕</t>
  </si>
  <si>
    <t>雨溪街道</t>
  </si>
  <si>
    <t>河洲社区</t>
  </si>
  <si>
    <t>邵阳市步源种养专业合作社</t>
  </si>
  <si>
    <t>93430503MACG4FXU1F</t>
  </si>
  <si>
    <t>中国工商银行股份有限公司邵阳分行</t>
  </si>
  <si>
    <t>1906029009100141964</t>
  </si>
  <si>
    <t>适时播种、施足基肥、科学控草</t>
  </si>
  <si>
    <t>唐四社区</t>
  </si>
  <si>
    <t>杨平</t>
  </si>
  <si>
    <t>430511197401253016</t>
  </si>
  <si>
    <t>邵阳农村商业银行股份有限公司雨溪支行</t>
  </si>
  <si>
    <t>6230901805100817187</t>
  </si>
  <si>
    <t>五花村</t>
  </si>
  <si>
    <t>邵阳市大祥区塘瑶农业发展有限公司</t>
  </si>
  <si>
    <t>91430503MACF857200</t>
  </si>
  <si>
    <t>中国工商银行股份有限公司邵阳西湖支行</t>
  </si>
  <si>
    <t>1906028009200101774</t>
  </si>
  <si>
    <t>小田村</t>
  </si>
  <si>
    <t>邵阳市拥乐种植农民专业合作社</t>
  </si>
  <si>
    <t>93430503395923546W</t>
  </si>
  <si>
    <t>邵阳农村商业银行股份有限公司建设路支行</t>
  </si>
  <si>
    <t>82012050000017490</t>
  </si>
  <si>
    <t>新冲村</t>
  </si>
  <si>
    <t>中国银行股份有限公司邵阳双拥路支行</t>
  </si>
  <si>
    <t>罗塘村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</si>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</sst>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color theme="1"/>
      <name val="楷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0"/>
      <color theme="1"/>
      <name val="宋体"/>
      <charset val="134"/>
    </font>
    <font>
      <sz val="10.5"/>
      <color theme="1"/>
      <name val="Calibri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O2" sqref="O2"/>
    </sheetView>
  </sheetViews>
  <sheetFormatPr defaultColWidth="9" defaultRowHeight="13.5"/>
  <cols>
    <col min="1" max="1" width="6.125" style="1" customWidth="1"/>
    <col min="2" max="2" width="9.125" style="1" customWidth="1"/>
    <col min="3" max="3" width="9.875" style="1" customWidth="1"/>
    <col min="4" max="4" width="27.125" style="1" customWidth="1"/>
    <col min="5" max="5" width="19.375" style="1" customWidth="1"/>
    <col min="6" max="6" width="23" style="1" customWidth="1"/>
    <col min="7" max="7" width="19.25" style="1" customWidth="1"/>
    <col min="8" max="8" width="16.125" style="1" customWidth="1"/>
    <col min="9" max="9" width="16.5" style="1" customWidth="1"/>
    <col min="10" max="10" width="9.25" style="2" customWidth="1"/>
    <col min="11" max="16384" width="9" style="1"/>
  </cols>
  <sheetData>
    <row r="1" s="1" customFormat="1" ht="48.9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6" t="s">
        <v>1</v>
      </c>
      <c r="L1" s="16"/>
      <c r="M1" s="16"/>
      <c r="N1" s="16"/>
    </row>
    <row r="2" s="1" customFormat="1" ht="39" customHeight="1" spans="1:14">
      <c r="A2" s="4" t="s">
        <v>2</v>
      </c>
      <c r="B2" s="5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5" t="s">
        <v>11</v>
      </c>
      <c r="K2" s="17" t="s">
        <v>12</v>
      </c>
      <c r="L2" s="18" t="s">
        <v>13</v>
      </c>
      <c r="M2" s="17" t="s">
        <v>14</v>
      </c>
      <c r="N2" s="17" t="s">
        <v>15</v>
      </c>
    </row>
    <row r="3" s="1" customFormat="1" ht="25" customHeight="1" spans="1:14">
      <c r="A3" s="6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6" t="s">
        <v>20</v>
      </c>
      <c r="G3" s="20" t="s">
        <v>21</v>
      </c>
      <c r="H3" s="6" t="s">
        <v>22</v>
      </c>
      <c r="I3" s="6">
        <v>159.37</v>
      </c>
      <c r="J3" s="6" t="s">
        <v>23</v>
      </c>
      <c r="K3" s="13">
        <v>235</v>
      </c>
      <c r="L3" s="13">
        <v>30</v>
      </c>
      <c r="M3" s="13"/>
      <c r="N3" s="19">
        <v>159.37</v>
      </c>
    </row>
    <row r="4" s="1" customFormat="1" ht="25" customHeight="1" spans="1:14">
      <c r="A4" s="6">
        <v>2</v>
      </c>
      <c r="B4" s="6" t="s">
        <v>16</v>
      </c>
      <c r="C4" s="7" t="s">
        <v>24</v>
      </c>
      <c r="D4" s="8" t="s">
        <v>25</v>
      </c>
      <c r="E4" s="7" t="s">
        <v>26</v>
      </c>
      <c r="F4" s="6" t="s">
        <v>20</v>
      </c>
      <c r="G4" s="21" t="s">
        <v>27</v>
      </c>
      <c r="H4" s="6" t="s">
        <v>22</v>
      </c>
      <c r="I4" s="7">
        <v>60.3</v>
      </c>
      <c r="J4" s="6" t="s">
        <v>23</v>
      </c>
      <c r="K4" s="13">
        <v>112.39</v>
      </c>
      <c r="L4" s="13">
        <v>40.43</v>
      </c>
      <c r="M4" s="13"/>
      <c r="N4" s="19">
        <v>60.3</v>
      </c>
    </row>
    <row r="5" s="1" customFormat="1" ht="25" customHeight="1" spans="1:14">
      <c r="A5" s="6">
        <v>3</v>
      </c>
      <c r="B5" s="6" t="s">
        <v>16</v>
      </c>
      <c r="C5" s="6" t="s">
        <v>28</v>
      </c>
      <c r="D5" s="6" t="s">
        <v>29</v>
      </c>
      <c r="E5" s="6" t="s">
        <v>30</v>
      </c>
      <c r="F5" s="6" t="s">
        <v>31</v>
      </c>
      <c r="G5" s="20" t="s">
        <v>32</v>
      </c>
      <c r="H5" s="6" t="s">
        <v>22</v>
      </c>
      <c r="I5" s="6">
        <v>41.35</v>
      </c>
      <c r="J5" s="6" t="s">
        <v>23</v>
      </c>
      <c r="K5" s="13">
        <v>170</v>
      </c>
      <c r="L5" s="13">
        <v>124.88</v>
      </c>
      <c r="M5" s="13"/>
      <c r="N5" s="19">
        <v>41.35</v>
      </c>
    </row>
    <row r="6" s="1" customFormat="1" ht="25" customHeight="1" spans="1:14">
      <c r="A6" s="6">
        <v>4</v>
      </c>
      <c r="B6" s="6" t="s">
        <v>16</v>
      </c>
      <c r="C6" s="6" t="s">
        <v>33</v>
      </c>
      <c r="D6" s="9" t="s">
        <v>34</v>
      </c>
      <c r="E6" s="9" t="s">
        <v>35</v>
      </c>
      <c r="F6" s="9" t="s">
        <v>31</v>
      </c>
      <c r="G6" s="21" t="s">
        <v>36</v>
      </c>
      <c r="H6" s="6" t="s">
        <v>22</v>
      </c>
      <c r="I6" s="6">
        <v>28.19</v>
      </c>
      <c r="J6" s="6" t="s">
        <v>23</v>
      </c>
      <c r="K6" s="13">
        <v>150</v>
      </c>
      <c r="L6" s="13">
        <v>67.17</v>
      </c>
      <c r="M6" s="13"/>
      <c r="N6" s="19">
        <v>28.19</v>
      </c>
    </row>
    <row r="7" s="1" customFormat="1" ht="25" customHeight="1" spans="1:14">
      <c r="A7" s="6">
        <v>5</v>
      </c>
      <c r="B7" s="6" t="s">
        <v>37</v>
      </c>
      <c r="C7" s="6" t="s">
        <v>38</v>
      </c>
      <c r="D7" s="10" t="s">
        <v>39</v>
      </c>
      <c r="E7" s="10" t="s">
        <v>40</v>
      </c>
      <c r="F7" s="10" t="s">
        <v>41</v>
      </c>
      <c r="G7" s="11" t="s">
        <v>42</v>
      </c>
      <c r="H7" s="6" t="s">
        <v>43</v>
      </c>
      <c r="I7" s="6">
        <v>70</v>
      </c>
      <c r="J7" s="6" t="s">
        <v>23</v>
      </c>
      <c r="K7" s="13">
        <v>58.51</v>
      </c>
      <c r="L7" s="13">
        <v>40</v>
      </c>
      <c r="M7" s="13">
        <f>I7-(K7-L7)</f>
        <v>51.49</v>
      </c>
      <c r="N7" s="13">
        <f>I7-M7</f>
        <v>18.51</v>
      </c>
    </row>
    <row r="8" s="1" customFormat="1" ht="25" customHeight="1" spans="1:14">
      <c r="A8" s="6">
        <v>6</v>
      </c>
      <c r="B8" s="6" t="s">
        <v>37</v>
      </c>
      <c r="C8" s="6" t="s">
        <v>38</v>
      </c>
      <c r="D8" s="12" t="s">
        <v>44</v>
      </c>
      <c r="E8" s="12" t="s">
        <v>45</v>
      </c>
      <c r="F8" s="12" t="s">
        <v>41</v>
      </c>
      <c r="G8" s="11" t="s">
        <v>46</v>
      </c>
      <c r="H8" s="6" t="s">
        <v>43</v>
      </c>
      <c r="I8" s="6">
        <v>35.5</v>
      </c>
      <c r="J8" s="6" t="s">
        <v>23</v>
      </c>
      <c r="K8" s="13">
        <v>189.74</v>
      </c>
      <c r="L8" s="13">
        <v>119</v>
      </c>
      <c r="M8" s="13"/>
      <c r="N8" s="19">
        <v>35.5</v>
      </c>
    </row>
    <row r="9" s="1" customFormat="1" ht="25" customHeight="1" spans="1:14">
      <c r="A9" s="6">
        <v>7</v>
      </c>
      <c r="B9" s="6" t="s">
        <v>47</v>
      </c>
      <c r="C9" s="6" t="s">
        <v>48</v>
      </c>
      <c r="D9" s="6" t="s">
        <v>49</v>
      </c>
      <c r="E9" s="6" t="s">
        <v>50</v>
      </c>
      <c r="F9" s="6" t="s">
        <v>51</v>
      </c>
      <c r="G9" s="20" t="s">
        <v>52</v>
      </c>
      <c r="H9" s="6" t="s">
        <v>53</v>
      </c>
      <c r="I9" s="6">
        <v>77.14</v>
      </c>
      <c r="J9" s="6" t="s">
        <v>23</v>
      </c>
      <c r="K9" s="13">
        <v>235.67</v>
      </c>
      <c r="L9" s="13">
        <v>92.39</v>
      </c>
      <c r="M9" s="13"/>
      <c r="N9" s="19">
        <v>77.14</v>
      </c>
    </row>
    <row r="10" s="1" customFormat="1" ht="25" customHeight="1" spans="1:14">
      <c r="A10" s="6">
        <v>8</v>
      </c>
      <c r="B10" s="6" t="s">
        <v>47</v>
      </c>
      <c r="C10" s="6" t="s">
        <v>48</v>
      </c>
      <c r="D10" s="6" t="s">
        <v>54</v>
      </c>
      <c r="E10" s="6" t="s">
        <v>55</v>
      </c>
      <c r="F10" s="6" t="s">
        <v>51</v>
      </c>
      <c r="G10" s="20" t="s">
        <v>56</v>
      </c>
      <c r="H10" s="6" t="s">
        <v>53</v>
      </c>
      <c r="I10" s="13">
        <v>121.8</v>
      </c>
      <c r="J10" s="6" t="s">
        <v>23</v>
      </c>
      <c r="K10" s="13">
        <v>200.11</v>
      </c>
      <c r="L10" s="13">
        <v>91</v>
      </c>
      <c r="M10" s="13">
        <f t="shared" ref="M10:M15" si="0">I10-(K10-L10)</f>
        <v>12.69</v>
      </c>
      <c r="N10" s="13">
        <f t="shared" ref="N10:N15" si="1">I10-M10</f>
        <v>109.11</v>
      </c>
    </row>
    <row r="11" s="1" customFormat="1" ht="25" customHeight="1" spans="1:14">
      <c r="A11" s="6">
        <v>9</v>
      </c>
      <c r="B11" s="6" t="s">
        <v>47</v>
      </c>
      <c r="C11" s="6" t="s">
        <v>48</v>
      </c>
      <c r="D11" s="6" t="s">
        <v>57</v>
      </c>
      <c r="E11" s="6" t="s">
        <v>58</v>
      </c>
      <c r="F11" s="6" t="s">
        <v>51</v>
      </c>
      <c r="G11" s="20" t="s">
        <v>59</v>
      </c>
      <c r="H11" s="6" t="s">
        <v>53</v>
      </c>
      <c r="I11" s="13">
        <v>46.6</v>
      </c>
      <c r="J11" s="6" t="s">
        <v>23</v>
      </c>
      <c r="K11" s="13">
        <v>192.53</v>
      </c>
      <c r="L11" s="13">
        <v>82</v>
      </c>
      <c r="M11" s="13"/>
      <c r="N11" s="19">
        <v>46.6</v>
      </c>
    </row>
    <row r="12" s="1" customFormat="1" ht="25" customHeight="1" spans="1:14">
      <c r="A12" s="6">
        <v>10</v>
      </c>
      <c r="B12" s="6" t="s">
        <v>47</v>
      </c>
      <c r="C12" s="6" t="s">
        <v>60</v>
      </c>
      <c r="D12" s="6" t="s">
        <v>61</v>
      </c>
      <c r="E12" s="6" t="s">
        <v>62</v>
      </c>
      <c r="F12" s="6" t="s">
        <v>63</v>
      </c>
      <c r="G12" s="6" t="s">
        <v>64</v>
      </c>
      <c r="H12" s="6" t="s">
        <v>65</v>
      </c>
      <c r="I12" s="13">
        <v>61.95</v>
      </c>
      <c r="J12" s="6" t="s">
        <v>23</v>
      </c>
      <c r="K12" s="13">
        <v>170</v>
      </c>
      <c r="L12" s="13">
        <v>47.58</v>
      </c>
      <c r="M12" s="13"/>
      <c r="N12" s="19">
        <v>61.95</v>
      </c>
    </row>
    <row r="13" s="1" customFormat="1" ht="25" customHeight="1" spans="1:14">
      <c r="A13" s="6">
        <v>11</v>
      </c>
      <c r="B13" s="6" t="s">
        <v>47</v>
      </c>
      <c r="C13" s="6" t="s">
        <v>66</v>
      </c>
      <c r="D13" s="6" t="s">
        <v>67</v>
      </c>
      <c r="E13" s="6" t="s">
        <v>68</v>
      </c>
      <c r="F13" s="6" t="s">
        <v>51</v>
      </c>
      <c r="G13" s="20" t="s">
        <v>69</v>
      </c>
      <c r="H13" s="6"/>
      <c r="I13" s="13">
        <v>45.16</v>
      </c>
      <c r="J13" s="6" t="s">
        <v>23</v>
      </c>
      <c r="K13" s="13">
        <v>131.4</v>
      </c>
      <c r="L13" s="13">
        <v>80</v>
      </c>
      <c r="M13" s="13"/>
      <c r="N13" s="19">
        <v>45.16</v>
      </c>
    </row>
    <row r="14" s="1" customFormat="1" ht="25" customHeight="1" spans="1:14">
      <c r="A14" s="6">
        <v>12</v>
      </c>
      <c r="B14" s="6" t="s">
        <v>70</v>
      </c>
      <c r="C14" s="6" t="s">
        <v>71</v>
      </c>
      <c r="D14" s="6" t="s">
        <v>72</v>
      </c>
      <c r="E14" s="6" t="s">
        <v>73</v>
      </c>
      <c r="F14" s="6" t="s">
        <v>74</v>
      </c>
      <c r="G14" s="20" t="s">
        <v>75</v>
      </c>
      <c r="H14" s="6" t="s">
        <v>76</v>
      </c>
      <c r="I14" s="13">
        <v>50</v>
      </c>
      <c r="J14" s="6"/>
      <c r="K14" s="13">
        <v>0</v>
      </c>
      <c r="L14" s="13"/>
      <c r="M14" s="13">
        <f t="shared" si="0"/>
        <v>50</v>
      </c>
      <c r="N14" s="13">
        <f t="shared" si="1"/>
        <v>0</v>
      </c>
    </row>
    <row r="15" s="1" customFormat="1" ht="25" customHeight="1" spans="1:14">
      <c r="A15" s="6">
        <v>13</v>
      </c>
      <c r="B15" s="6" t="s">
        <v>70</v>
      </c>
      <c r="C15" s="6" t="s">
        <v>77</v>
      </c>
      <c r="D15" s="6" t="s">
        <v>78</v>
      </c>
      <c r="E15" s="6" t="s">
        <v>79</v>
      </c>
      <c r="F15" s="6" t="s">
        <v>80</v>
      </c>
      <c r="G15" s="20" t="s">
        <v>81</v>
      </c>
      <c r="H15" s="6" t="s">
        <v>76</v>
      </c>
      <c r="I15" s="13">
        <v>50</v>
      </c>
      <c r="J15" s="6" t="s">
        <v>23</v>
      </c>
      <c r="K15" s="13">
        <v>60</v>
      </c>
      <c r="L15" s="13">
        <v>47.98</v>
      </c>
      <c r="M15" s="13">
        <f t="shared" si="0"/>
        <v>37.98</v>
      </c>
      <c r="N15" s="13">
        <f t="shared" si="1"/>
        <v>12.02</v>
      </c>
    </row>
    <row r="16" s="1" customFormat="1" ht="25" customHeight="1" spans="1:14">
      <c r="A16" s="6">
        <v>14</v>
      </c>
      <c r="B16" s="6" t="s">
        <v>82</v>
      </c>
      <c r="C16" s="6" t="s">
        <v>83</v>
      </c>
      <c r="D16" s="6" t="s">
        <v>84</v>
      </c>
      <c r="E16" s="6" t="s">
        <v>85</v>
      </c>
      <c r="F16" s="6" t="s">
        <v>86</v>
      </c>
      <c r="G16" s="22" t="s">
        <v>87</v>
      </c>
      <c r="H16" s="6" t="s">
        <v>88</v>
      </c>
      <c r="I16" s="13">
        <v>236.96</v>
      </c>
      <c r="J16" s="6" t="s">
        <v>89</v>
      </c>
      <c r="K16" s="13">
        <v>309.33</v>
      </c>
      <c r="L16" s="13">
        <v>0</v>
      </c>
      <c r="M16" s="13"/>
      <c r="N16" s="19">
        <v>236.96</v>
      </c>
    </row>
    <row r="17" s="1" customFormat="1" ht="25" customHeight="1" spans="1:14">
      <c r="A17" s="6">
        <v>15</v>
      </c>
      <c r="B17" s="6" t="s">
        <v>82</v>
      </c>
      <c r="C17" s="6" t="s">
        <v>90</v>
      </c>
      <c r="D17" s="6" t="s">
        <v>91</v>
      </c>
      <c r="E17" s="6" t="s">
        <v>92</v>
      </c>
      <c r="F17" s="6" t="s">
        <v>93</v>
      </c>
      <c r="G17" s="22" t="s">
        <v>94</v>
      </c>
      <c r="H17" s="6" t="s">
        <v>88</v>
      </c>
      <c r="I17" s="13">
        <v>25.17</v>
      </c>
      <c r="J17" s="6"/>
      <c r="K17" s="13">
        <v>0</v>
      </c>
      <c r="L17" s="13"/>
      <c r="M17" s="13">
        <f>I17-(K17-L17)</f>
        <v>25.17</v>
      </c>
      <c r="N17" s="13">
        <f>I17-M17</f>
        <v>0</v>
      </c>
    </row>
    <row r="18" s="1" customFormat="1" ht="25" customHeight="1" spans="1:14">
      <c r="A18" s="6">
        <v>16</v>
      </c>
      <c r="B18" s="6" t="s">
        <v>82</v>
      </c>
      <c r="C18" s="6" t="s">
        <v>95</v>
      </c>
      <c r="D18" s="6" t="s">
        <v>96</v>
      </c>
      <c r="E18" s="6" t="s">
        <v>97</v>
      </c>
      <c r="F18" s="6" t="s">
        <v>98</v>
      </c>
      <c r="G18" s="22" t="s">
        <v>99</v>
      </c>
      <c r="H18" s="6" t="s">
        <v>88</v>
      </c>
      <c r="I18" s="13">
        <v>130.58</v>
      </c>
      <c r="J18" s="6" t="s">
        <v>100</v>
      </c>
      <c r="K18" s="13">
        <v>226</v>
      </c>
      <c r="L18" s="13"/>
      <c r="M18" s="13"/>
      <c r="N18" s="19">
        <v>130.58</v>
      </c>
    </row>
    <row r="19" s="1" customFormat="1" ht="25" customHeight="1" spans="1:14">
      <c r="A19" s="6">
        <v>17</v>
      </c>
      <c r="B19" s="6" t="s">
        <v>101</v>
      </c>
      <c r="C19" s="6" t="s">
        <v>102</v>
      </c>
      <c r="D19" s="6" t="s">
        <v>103</v>
      </c>
      <c r="E19" s="6" t="s">
        <v>104</v>
      </c>
      <c r="F19" s="6" t="s">
        <v>105</v>
      </c>
      <c r="G19" s="20" t="s">
        <v>106</v>
      </c>
      <c r="H19" s="6"/>
      <c r="I19" s="13">
        <v>80.96</v>
      </c>
      <c r="J19" s="6" t="s">
        <v>107</v>
      </c>
      <c r="K19" s="13">
        <v>80.96</v>
      </c>
      <c r="L19" s="13"/>
      <c r="M19" s="13"/>
      <c r="N19" s="19">
        <v>80.96</v>
      </c>
    </row>
    <row r="20" s="1" customFormat="1" ht="25" customHeight="1" spans="1:14">
      <c r="A20" s="6">
        <v>18</v>
      </c>
      <c r="B20" s="6" t="s">
        <v>108</v>
      </c>
      <c r="C20" s="6" t="s">
        <v>109</v>
      </c>
      <c r="D20" s="6" t="s">
        <v>110</v>
      </c>
      <c r="E20" s="6" t="s">
        <v>111</v>
      </c>
      <c r="F20" s="6" t="s">
        <v>112</v>
      </c>
      <c r="G20" s="20" t="s">
        <v>113</v>
      </c>
      <c r="H20" s="6" t="s">
        <v>114</v>
      </c>
      <c r="I20" s="13">
        <v>160.72</v>
      </c>
      <c r="J20" s="6" t="s">
        <v>100</v>
      </c>
      <c r="K20" s="13">
        <v>163.87</v>
      </c>
      <c r="L20" s="13"/>
      <c r="M20" s="13"/>
      <c r="N20" s="19">
        <v>160.72</v>
      </c>
    </row>
    <row r="21" s="1" customFormat="1" ht="25" customHeight="1" spans="1:14">
      <c r="A21" s="6">
        <v>19</v>
      </c>
      <c r="B21" s="6" t="s">
        <v>108</v>
      </c>
      <c r="C21" s="6" t="s">
        <v>115</v>
      </c>
      <c r="D21" s="6" t="s">
        <v>116</v>
      </c>
      <c r="E21" s="20" t="s">
        <v>117</v>
      </c>
      <c r="F21" s="6" t="s">
        <v>118</v>
      </c>
      <c r="G21" s="20" t="s">
        <v>119</v>
      </c>
      <c r="H21" s="6" t="s">
        <v>114</v>
      </c>
      <c r="I21" s="13">
        <v>74.46</v>
      </c>
      <c r="J21" s="6" t="s">
        <v>107</v>
      </c>
      <c r="K21" s="13">
        <v>81.2</v>
      </c>
      <c r="L21" s="13"/>
      <c r="M21" s="13"/>
      <c r="N21" s="19">
        <v>74.46</v>
      </c>
    </row>
    <row r="22" s="1" customFormat="1" ht="25" customHeight="1" spans="1:14">
      <c r="A22" s="6">
        <v>20</v>
      </c>
      <c r="B22" s="6" t="s">
        <v>108</v>
      </c>
      <c r="C22" s="6" t="s">
        <v>120</v>
      </c>
      <c r="D22" s="6" t="s">
        <v>121</v>
      </c>
      <c r="E22" s="6" t="s">
        <v>122</v>
      </c>
      <c r="F22" s="6" t="s">
        <v>123</v>
      </c>
      <c r="G22" s="6" t="s">
        <v>124</v>
      </c>
      <c r="H22" s="6" t="s">
        <v>114</v>
      </c>
      <c r="I22" s="13">
        <v>68.73</v>
      </c>
      <c r="J22" s="6" t="s">
        <v>107</v>
      </c>
      <c r="K22" s="13">
        <v>167.64</v>
      </c>
      <c r="L22" s="13"/>
      <c r="M22" s="13"/>
      <c r="N22" s="19">
        <v>68.73</v>
      </c>
    </row>
    <row r="23" s="1" customFormat="1" ht="25" customHeight="1" spans="1:14">
      <c r="A23" s="6">
        <v>21</v>
      </c>
      <c r="B23" s="6" t="s">
        <v>108</v>
      </c>
      <c r="C23" s="6" t="s">
        <v>125</v>
      </c>
      <c r="D23" s="6" t="s">
        <v>126</v>
      </c>
      <c r="E23" s="6" t="s">
        <v>127</v>
      </c>
      <c r="F23" s="6" t="s">
        <v>128</v>
      </c>
      <c r="G23" s="20" t="s">
        <v>129</v>
      </c>
      <c r="H23" s="6" t="s">
        <v>114</v>
      </c>
      <c r="I23" s="13">
        <v>51.59</v>
      </c>
      <c r="J23" s="6" t="s">
        <v>107</v>
      </c>
      <c r="K23" s="13">
        <v>75.5</v>
      </c>
      <c r="L23" s="13"/>
      <c r="M23" s="13"/>
      <c r="N23" s="19">
        <v>51.59</v>
      </c>
    </row>
    <row r="24" s="1" customFormat="1" ht="25" customHeight="1" spans="1:14">
      <c r="A24" s="6">
        <v>22</v>
      </c>
      <c r="B24" s="6" t="s">
        <v>108</v>
      </c>
      <c r="C24" s="6" t="s">
        <v>130</v>
      </c>
      <c r="D24" s="6" t="s">
        <v>103</v>
      </c>
      <c r="E24" s="6" t="s">
        <v>104</v>
      </c>
      <c r="F24" s="6" t="s">
        <v>131</v>
      </c>
      <c r="G24" s="20" t="s">
        <v>106</v>
      </c>
      <c r="H24" s="6" t="s">
        <v>114</v>
      </c>
      <c r="I24" s="13">
        <v>32.81</v>
      </c>
      <c r="J24" s="6" t="s">
        <v>23</v>
      </c>
      <c r="K24" s="13">
        <v>163.33</v>
      </c>
      <c r="L24" s="13">
        <v>150.71</v>
      </c>
      <c r="M24" s="13">
        <f>I24-(K24-L24)</f>
        <v>20.19</v>
      </c>
      <c r="N24" s="13">
        <f>I24-M24</f>
        <v>12.62</v>
      </c>
    </row>
    <row r="25" s="1" customFormat="1" ht="25" customHeight="1" spans="1:14">
      <c r="A25" s="6">
        <v>23</v>
      </c>
      <c r="B25" s="6" t="s">
        <v>108</v>
      </c>
      <c r="C25" s="6" t="s">
        <v>132</v>
      </c>
      <c r="D25" s="6" t="s">
        <v>110</v>
      </c>
      <c r="E25" s="6" t="s">
        <v>111</v>
      </c>
      <c r="F25" s="6" t="s">
        <v>112</v>
      </c>
      <c r="G25" s="20" t="s">
        <v>113</v>
      </c>
      <c r="H25" s="6" t="s">
        <v>114</v>
      </c>
      <c r="I25" s="13">
        <v>121.62</v>
      </c>
      <c r="J25" s="6" t="s">
        <v>107</v>
      </c>
      <c r="K25" s="13">
        <v>125.54</v>
      </c>
      <c r="L25" s="13"/>
      <c r="M25" s="13"/>
      <c r="N25" s="19">
        <v>121.62</v>
      </c>
    </row>
    <row r="26" s="1" customFormat="1" ht="39.95" customHeight="1" spans="1:14">
      <c r="A26" s="14"/>
      <c r="B26" s="6" t="s">
        <v>133</v>
      </c>
      <c r="C26" s="14"/>
      <c r="D26" s="14"/>
      <c r="E26" s="14"/>
      <c r="F26" s="14"/>
      <c r="G26" s="14"/>
      <c r="H26" s="14"/>
      <c r="I26" s="6">
        <f t="shared" ref="I26:N26" si="2">SUM(I3:I25)</f>
        <v>1830.96</v>
      </c>
      <c r="J26" s="6"/>
      <c r="K26" s="13"/>
      <c r="L26" s="13"/>
      <c r="M26" s="6">
        <f t="shared" si="2"/>
        <v>197.52</v>
      </c>
      <c r="N26" s="6">
        <f t="shared" si="2"/>
        <v>1633.44</v>
      </c>
    </row>
    <row r="27" s="1" customFormat="1" ht="14.25" spans="1:10">
      <c r="A27" s="15" t="s">
        <v>134</v>
      </c>
      <c r="J27" s="2"/>
    </row>
  </sheetData>
  <mergeCells count="2">
    <mergeCell ref="A1:J1"/>
    <mergeCell ref="K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Haio15607391235</cp:lastModifiedBy>
  <dcterms:created xsi:type="dcterms:W3CDTF">2023-05-12T11:15:00Z</dcterms:created>
  <dcterms:modified xsi:type="dcterms:W3CDTF">2025-11-21T09:10:58Z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0DEB0EBEF81E42EEB8A13906147D9C9B_12</vt:lpwstr>
  </property>
</Properties>
</file>