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4-2026年一般公共预算收入预算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q">[1]国家!#REF!</definedName>
    <definedName name="\z">[2]中央!#REF!</definedName>
    <definedName name="_124sq">#REF!</definedName>
    <definedName name="_212双清">#REF!</definedName>
    <definedName name="_226sq">#REF!</definedName>
    <definedName name="_5双清">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" localSheetId="0">#REF!</definedName>
    <definedName name="aa" localSheetId="0">#REF!</definedName>
    <definedName name="aaa">[3]中央!#REF!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 localSheetId="0">#REF!</definedName>
    <definedName name="Database" hidden="1">[4]PKx!$A$1:$AP$622</definedName>
    <definedName name="database2" localSheetId="0">#REF!</definedName>
    <definedName name="database3" localSheetId="0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 localSheetId="0">'[5]P1012001'!$A$6:$E$117</definedName>
    <definedName name="gxxe20032">'[6]P1012001'!$A$6:$E$117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 localSheetId="0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 localSheetId="0">#REF!</definedName>
    <definedName name="l">#N/A</definedName>
    <definedName name="lkghjk">#N/A</definedName>
    <definedName name="lkjhh">#N/A</definedName>
    <definedName name="luil">#N/A</definedName>
    <definedName name="_xlnm.Print_Area" localSheetId="0">'表4-2026年一般公共预算收入预算'!$A$1:$E$24</definedName>
    <definedName name="Print_Area_MI">[1]国家!#REF!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eet33" localSheetId="0">#REF!</definedName>
    <definedName name="shgd">#N/A</definedName>
    <definedName name="ssfafag">#N/A</definedName>
    <definedName name="try">#N/A</definedName>
    <definedName name="uyi">#N/A</definedName>
    <definedName name="财政供养" localSheetId="0">#REF!</definedName>
    <definedName name="常常" localSheetId="0">#REF!</definedName>
    <definedName name="处室">#REF!</definedName>
    <definedName name="大多数">[7]Sheet2!$A$15</definedName>
    <definedName name="地区名称">[8]封面!$B$2:$B$6</definedName>
    <definedName name="还有" localSheetId="0">#REF!</definedName>
    <definedName name="汇率" localSheetId="0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[9]调用表!$B$3:$B$125</definedName>
    <definedName name="类型">#REF!</definedName>
    <definedName name="全额差额比例">'[10]C01-1'!#REF!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双甭0202" localSheetId="0">#REF!</definedName>
    <definedName name="双清">#REF!</definedName>
    <definedName name="双清1231">#REF!</definedName>
    <definedName name="四季度">'[11]C01-1'!#REF!</definedName>
    <definedName name="位次d">[12]四月份月报!#REF!</definedName>
    <definedName name="五、农业生产资料价格总指数〈_〉">[13]五、国内贸易!$A$31</definedName>
    <definedName name="乡镇办" localSheetId="0">#REF!</definedName>
    <definedName name="性别" localSheetId="0">[14]基础编码!$H$2:$H$3</definedName>
    <definedName name="学历" localSheetId="0">[14]基础编码!$S$2:$S$9</definedName>
    <definedName name="支出">'[15]P1012001'!$A$6:$E$117</definedName>
    <definedName name="전">#REF!</definedName>
    <definedName name="주택사업본부">#REF!</definedName>
    <definedName name="철구사업본부">#REF!</definedName>
    <definedName name="_21114">#REF!</definedName>
    <definedName name="_Fill" hidden="1">[16]eqpmad2!#REF!</definedName>
    <definedName name="as">#N/A</definedName>
    <definedName name="dss" hidden="1">#REF!</definedName>
    <definedName name="E206.">#REF!</definedName>
    <definedName name="eee">#REF!</definedName>
    <definedName name="fff">#REF!</definedName>
    <definedName name="HWSheet">1</definedName>
    <definedName name="Module.Prix_SMC">Module.Prix_SMC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[17]本年收入合计!$E$4:$E$184</definedName>
    <definedName name="拨款汇总_合计">SUM([18]汇总!#REF!)</definedName>
    <definedName name="财力">#REF!</definedName>
    <definedName name="财政供养人员增幅2004年">[19]财政供养人员增幅!$E$6</definedName>
    <definedName name="财政供养人员增幅2004年分县">[19]财政供养人员增幅!$E$4:$E$184</definedName>
    <definedName name="村级标准支出">[20]村级支出!$E$4:$E$184</definedName>
    <definedName name="大幅度">#REF!</definedName>
    <definedName name="第二产业分县2003年">[21]GDP!$G$4:$G$184</definedName>
    <definedName name="第二产业合计2003年">[21]GDP!$G$4</definedName>
    <definedName name="第三产业分县2003年">[21]GDP!$H$4:$H$184</definedName>
    <definedName name="第三产业合计2003年">[21]GDP!$H$4</definedName>
    <definedName name="耕地占用税分县2003年">[22]一般预算收入!$U$4:$U$184</definedName>
    <definedName name="耕地占用税合计2003年">[22]一般预算收入!$U$4</definedName>
    <definedName name="工商税收2004年">[23]工商税收!$S$4:$S$184</definedName>
    <definedName name="工商税收合计2004年">[23]工商税收!$S$4</definedName>
    <definedName name="公检法司部门编制数">[24]公检法司编制!$E$4:$E$184</definedName>
    <definedName name="公用标准支出">[25]合计!$E$4:$E$184</definedName>
    <definedName name="行政管理部门编制数">[24]行政编制!$E$4:$E$184</definedName>
    <definedName name="科目编码">[26]编码!$A$2:$A$145</definedName>
    <definedName name="农业人口2003年">[27]农业人口!$E$4:$E$184</definedName>
    <definedName name="农业税分县2003年">[22]一般预算收入!$S$4:$S$184</definedName>
    <definedName name="农业税合计2003年">[22]一般预算收入!$S$4</definedName>
    <definedName name="农业特产税分县2003年">[22]一般预算收入!$T$4:$T$184</definedName>
    <definedName name="农业特产税合计2003年">[22]一般预算收入!$T$4</definedName>
    <definedName name="农业用地面积">[28]农业用地!$E$4:$E$184</definedName>
    <definedName name="契税分县2003年">[22]一般预算收入!$V$4:$V$184</definedName>
    <definedName name="契税合计2003年">[22]一般预算收入!$V$4</definedName>
    <definedName name="人员标准支出">[29]人员支出!$E$4:$E$184</definedName>
    <definedName name="事业发展支出">[30]事业发展!$E$4:$E$184</definedName>
    <definedName name="是">#REF!</definedName>
    <definedName name="乡镇个数">[31]行政区划!$D$6:$D$184</definedName>
    <definedName name="一般预算收入2002年">'[32]2002年一般预算收入'!$AC$4:$AC$184</definedName>
    <definedName name="一般预算收入2003年">[22]一般预算收入!$AD$4:$AD$184</definedName>
    <definedName name="一般预算收入合计2003年">[22]一般预算收入!$AC$4</definedName>
    <definedName name="中国">#REF!</definedName>
    <definedName name="中小学生人数2003年">[33]中小学生!$E$4:$E$184</definedName>
  </definedNames>
  <calcPr calcId="144525"/>
</workbook>
</file>

<file path=xl/sharedStrings.xml><?xml version="1.0" encoding="utf-8"?>
<sst xmlns="http://schemas.openxmlformats.org/spreadsheetml/2006/main" count="28" uniqueCount="28">
  <si>
    <t>表4：</t>
  </si>
  <si>
    <t>2026年一般公共预算收入预算</t>
  </si>
  <si>
    <t>单位：万元</t>
  </si>
  <si>
    <t>项目</t>
  </si>
  <si>
    <t>2025年
完成数</t>
  </si>
  <si>
    <t>2026年
预算数</t>
  </si>
  <si>
    <t>2026年
增减额</t>
  </si>
  <si>
    <t>2026年
增长%</t>
  </si>
  <si>
    <t>一、税收收入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</si>
  <si>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</si>
  <si>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</si>
  <si>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</si>
  <si>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</si>
  <si>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</si>
  <si>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</si>
  <si>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</si>
  <si>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</si>
  <si>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</si>
  <si>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</si>
  <si>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</si>
  <si>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其他税收收入</t>
  </si>
  <si>
    <t>二、非税收入</t>
  </si>
  <si>
    <t>专项收入</t>
  </si>
  <si>
    <t>行政事业性收费收入</t>
  </si>
  <si>
    <t>罚没收入</t>
  </si>
  <si>
    <t>国有资源（资产）有偿使用收入</t>
  </si>
  <si>
    <t>6、其他收入</t>
  </si>
  <si>
    <t>地方收入合计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</si>
</sst>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name val="宋体"/>
      <charset val="134"/>
    </font>
    <font>
      <sz val="12"/>
      <name val="仿宋_GB2312"/>
      <charset val="134"/>
    </font>
    <font>
      <sz val="20"/>
      <name val="黑体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19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5" borderId="8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22" borderId="7" applyNumberFormat="0" applyAlignment="0" applyProtection="0">
      <alignment vertical="center"/>
    </xf>
    <xf numFmtId="0" fontId="17" fillId="22" borderId="5" applyNumberFormat="0" applyAlignment="0" applyProtection="0">
      <alignment vertical="center"/>
    </xf>
    <xf numFmtId="0" fontId="14" fillId="21" borderId="6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50" applyFont="1" applyFill="1" applyAlignment="1">
      <alignment horizontal="center" vertical="center" shrinkToFit="1"/>
    </xf>
    <xf numFmtId="0" fontId="1" fillId="2" borderId="0" xfId="50" applyFont="1" applyFill="1" applyAlignment="1">
      <alignment horizontal="center" vertical="center"/>
    </xf>
    <xf numFmtId="0" fontId="1" fillId="2" borderId="0" xfId="50" applyFont="1" applyFill="1" applyAlignment="1">
      <alignment vertical="center"/>
    </xf>
    <xf numFmtId="0" fontId="1" fillId="2" borderId="0" xfId="50" applyFont="1" applyFill="1" applyAlignment="1">
      <alignment horizontal="left" vertical="center" shrinkToFit="1"/>
    </xf>
    <xf numFmtId="0" fontId="2" fillId="2" borderId="0" xfId="50" applyFont="1" applyFill="1" applyAlignment="1">
      <alignment horizontal="center" vertical="center" wrapText="1"/>
    </xf>
    <xf numFmtId="0" fontId="1" fillId="2" borderId="0" xfId="50" applyFont="1" applyFill="1" applyBorder="1" applyAlignment="1">
      <alignment horizontal="center" vertical="center" shrinkToFit="1"/>
    </xf>
    <xf numFmtId="0" fontId="1" fillId="2" borderId="0" xfId="50" applyFont="1" applyFill="1" applyAlignment="1">
      <alignment horizontal="center" vertical="center" wrapText="1"/>
    </xf>
    <xf numFmtId="0" fontId="1" fillId="2" borderId="0" xfId="50" applyFont="1" applyFill="1" applyBorder="1" applyAlignment="1">
      <alignment horizontal="center" vertical="center" wrapText="1"/>
    </xf>
    <xf numFmtId="0" fontId="1" fillId="2" borderId="1" xfId="50" applyFont="1" applyFill="1" applyBorder="1" applyAlignment="1">
      <alignment horizontal="center" vertical="center" shrinkToFit="1"/>
    </xf>
    <xf numFmtId="0" fontId="1" fillId="2" borderId="1" xfId="50" applyFont="1" applyFill="1" applyBorder="1" applyAlignment="1">
      <alignment horizontal="center" vertical="center" wrapText="1" shrinkToFit="1"/>
    </xf>
    <xf numFmtId="0" fontId="1" fillId="2" borderId="1" xfId="50" applyFont="1" applyFill="1" applyBorder="1" applyAlignment="1">
      <alignment horizontal="left" vertical="center" wrapText="1"/>
    </xf>
    <xf numFmtId="1" fontId="1" fillId="0" borderId="1" xfId="50" applyNumberFormat="1" applyFont="1" applyFill="1" applyBorder="1" applyAlignment="1">
      <alignment horizontal="center" vertical="center" shrinkToFit="1"/>
    </xf>
    <xf numFmtId="10" fontId="1" fillId="2" borderId="1" xfId="11" applyNumberFormat="1" applyFont="1" applyFill="1" applyBorder="1" applyAlignment="1">
      <alignment horizontal="center" vertical="center" shrinkToFit="1"/>
    </xf>
    <xf numFmtId="0" fontId="1" fillId="2" borderId="1" xfId="50" applyFont="1" applyFill="1" applyBorder="1" applyAlignment="1">
      <alignment horizontal="center" vertical="center" wrapText="1"/>
    </xf>
    <xf numFmtId="1" fontId="1" fillId="0" borderId="1" xfId="49" applyNumberFormat="1" applyFont="1" applyFill="1" applyBorder="1" applyAlignment="1">
      <alignment horizontal="center" vertical="center" shrinkToFit="1"/>
    </xf>
    <xf numFmtId="1" fontId="1" fillId="2" borderId="1" xfId="50" applyNumberFormat="1" applyFont="1" applyFill="1" applyBorder="1" applyAlignment="1">
      <alignment horizontal="center" vertical="center" shrinkToFit="1"/>
    </xf>
    <xf numFmtId="0" fontId="3" fillId="2" borderId="1" xfId="50" applyFont="1" applyFill="1" applyBorder="1" applyAlignment="1">
      <alignment horizontal="left" vertical="center" wrapText="1"/>
    </xf>
    <xf numFmtId="1" fontId="3" fillId="0" borderId="1" xfId="50" applyNumberFormat="1" applyFont="1" applyFill="1" applyBorder="1" applyAlignment="1">
      <alignment horizontal="center" vertical="center" shrinkToFit="1"/>
    </xf>
    <xf numFmtId="10" fontId="3" fillId="2" borderId="1" xfId="11" applyNumberFormat="1" applyFont="1" applyFill="1" applyBorder="1" applyAlignment="1">
      <alignment horizontal="center" vertical="center" shrinkToFit="1"/>
    </xf>
    <xf numFmtId="0" fontId="3" fillId="2" borderId="0" xfId="50" applyFont="1" applyFill="1" applyAlignment="1">
      <alignment vertical="center"/>
    </xf>
    <xf numFmtId="0" fontId="1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0年1-6月预算执行情况" xfId="49"/>
    <cellStyle name="常规_2009年1-12月预算执行情况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8" Type="http://schemas.openxmlformats.org/officeDocument/2006/relationships/sharedStrings" Target="sharedStrings.xml"/><Relationship Id="rId37" Type="http://schemas.openxmlformats.org/officeDocument/2006/relationships/styles" Target="styles.xml"/><Relationship Id="rId36" Type="http://schemas.openxmlformats.org/officeDocument/2006/relationships/theme" Target="theme/theme1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22320;&#26041;&#22788;&#20027;&#26426;\&#22320;&#26041;&#22788;&#20027;&#26426;\Documents and 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A:\WINDOWS.000\Desktop\&#25105;&#30340;&#20844;&#25991;&#21253;\&#36213;&#21746;&#36132;&#25991;&#20214;&#22841;\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G: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D:\&#36130;&#25919;&#20379;&#20859;&#20154;&#21592;&#20449;&#24687;&#34920;\&#25945;&#32946;\&#27896;&#27700;&#22235;&#2001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Budgetserver\&#39044;&#31639;&#21496;\BY\YS3\97&#20915;&#31639;&#21306;&#21439;&#26368;&#21518;&#27719;&#2463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\2022&#24180;&#20351;&#29992;&#36164;&#26009;\2022&#24180;&#39044;&#31639;&#32534;&#21046;&#36164;&#26009;\2022&#24180;&#25919;&#24220;&#22522;&#37329;&#39044;&#31639;\http:\10.124.1.30\cgi-bin\read_attach\application\octet-stream1MKxqC5YTFM=\&#25509;&#25910;&#25991;&#20214;&#30446;&#24405;\&#39044;&#31639;&#32929;212052004-5-13 16&#65306;33&#65306;36\2004&#24180;&#24120;&#29992;\2004&#26376;&#2525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6449;&#32423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22320;&#26041;&#22788;&#20027;&#26426;\&#22320;&#26041;&#22788;&#20027;&#26426;\Documents and 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844;&#29992;&#26631;&#20934;&#25903;&#2098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154;&#21592;&#26631;&#20934;&#25903;&#2098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K:\Documents and Settings\User\&#26700;&#38754;\&#35838;&#39064;\&#26032;&#24314;&#25991;&#20214;&#22841;\&#35838;&#39064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39044;&#31639;&#33609;&#26696;&#29256;\2026&#24180;&#39044;&#31639;&#33609;&#26696;&#19978;&#20250;&#34920;.4.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MAINSERVER\private\XHC\XLS\XJ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D:\bugdet-server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SHANGHAI_LF\&#39044;&#31639;&#22788;\BY\YS3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10.128.13.131\&#22320;&#26041;&#22788;&#20027;&#26426;\Documents and Settings\caiqiang\My Documents\&#21439;&#20065;&#36130;&#25919;&#22256;&#38590;&#27979;&#31639;&#26041;&#26696;\&#26041;&#26696;&#19977;&#31295;\&#26041;&#26696;&#20108;&#31295;\&#35774;&#22791;\&#21407;&#22987;\814\13 &#38081;&#36335;&#37197;&#2021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D:\2017&#24180;&#20351;&#29992;&#36164;&#26009;\&#25509;&#25910;&#30465;&#24066;&#36164;&#26009;\2017&#24180;&#39044;&#31639;&#34920;&#26684;\2017&#24180;&#22320;&#26041;&#36130;&#25919;&#39044;&#31639;&#34920;022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Z:\&#20219;&#34183;\&#24037;&#20316;\2007&#24180;\&#35760;&#24080;\2007&#24180;&#35760;&#2408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"/>
      <sheetName val="_x005f_x0000__x005f_x0000__x005"/>
      <sheetName val="_x005f_x005f_x005f_x0000__x005f"/>
      <sheetName val="分县数据"/>
      <sheetName val="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Sheet1"/>
      <sheetName val="_x005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_x0"/>
      <sheetName val="#REF!"/>
      <sheetName val="_x005f_x0000__x005f_x0000__x005"/>
      <sheetName val="_x005f_x005f_x005f_x0000__x005f"/>
      <sheetName val="1-4余额表"/>
      <sheetName val="_x005f_x005f_x005f_x005f_"/>
      <sheetName val="POWER ASSUMPTIONS"/>
      <sheetName val="汇总"/>
      <sheetName val="一般预算收入"/>
      <sheetName val="GDP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汇总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财政供养人员增幅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村级支出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GDP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一般预算收入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编码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农业人口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农业用地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人员支出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事业发展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行政区划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2002年一般预算收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中小学生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封面"/>
      <sheetName val="表1-2025年一般公共预算收入完成"/>
      <sheetName val="表2-2025年区级一般公共预算支出完成情况表"/>
      <sheetName val="表3-2025年一般公共预算收支平衡表"/>
      <sheetName val="表4-2026年一般公共预算收入预算"/>
      <sheetName val="表5-2026年一般公共预算支出预算"/>
      <sheetName val="表6-2026年一般公共预算支出明细预算表"/>
      <sheetName val="表7-2026年一般公共预算收支平衡表 "/>
      <sheetName val="表8-2026年一般公共预算市对县级专项转移支付分项目预算表"/>
      <sheetName val="表9-2025年政府性基金收支完成情况表"/>
      <sheetName val="表10-2026年政府性基金收支预算表"/>
      <sheetName val="表11-2025年国有资本经营预算收支执行情况表"/>
      <sheetName val="表12-2026年国有资本经营预算收支总表"/>
      <sheetName val="表13-2026年国有资本经营预算收入表"/>
      <sheetName val="表14-2026年国有资本经营预算支出表"/>
      <sheetName val="国库表15-2025年社会保险基金预算执行情况汇总表"/>
      <sheetName val="表18-预算总表"/>
      <sheetName val="表19-城乡居民养老保险预算表"/>
      <sheetName val="表20-机关事业单位养老保险预算表"/>
      <sheetName val="表21-财政对社会保险基金补助情况表"/>
      <sheetName val="表22-基本养老保险基础资料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_x0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1"/>
      <sheetName val="表六2"/>
      <sheetName val="表七1"/>
      <sheetName val="表七2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R24"/>
  <sheetViews>
    <sheetView tabSelected="1" view="pageBreakPreview" zoomScaleNormal="100" zoomScaleSheetLayoutView="100" defaultGridColor="0" colorId="8" workbookViewId="0">
      <pane ySplit="4" topLeftCell="A5" activePane="bottomLeft" state="frozen"/>
      <selection/>
      <selection pane="bottomLeft" activeCell="L7" sqref="L7"/>
    </sheetView>
  </sheetViews>
  <sheetFormatPr defaultColWidth="9" defaultRowHeight="27" customHeight="1"/>
  <cols>
    <col min="1" max="1" width="30.375" style="2" customWidth="1"/>
    <col min="2" max="5" width="15.125" style="3" customWidth="1"/>
    <col min="6" max="6" width="7" style="4" customWidth="1"/>
    <col min="7" max="249" width="9" style="4"/>
  </cols>
  <sheetData>
    <row r="1" customHeight="1" spans="1:252">
      <c r="A1" s="5" t="s">
        <v>0</v>
      </c>
      <c r="IP1" s="22"/>
      <c r="IQ1" s="22"/>
      <c r="IR1" s="22"/>
    </row>
    <row r="2" customHeight="1" spans="1:5">
      <c r="A2" s="6" t="s">
        <v>1</v>
      </c>
      <c r="B2" s="6"/>
      <c r="C2" s="6"/>
      <c r="D2" s="6"/>
      <c r="E2" s="6"/>
    </row>
    <row r="3" customHeight="1" spans="1:5">
      <c r="A3" s="7"/>
      <c r="B3" s="8"/>
      <c r="C3" s="8"/>
      <c r="D3" s="9"/>
      <c r="E3" s="9" t="s">
        <v>2</v>
      </c>
    </row>
    <row r="4" s="1" customFormat="1" ht="33" customHeight="1" spans="1:249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</row>
    <row r="5" ht="33" customHeight="1" spans="1:5">
      <c r="A5" s="12" t="s">
        <v>8</v>
      </c>
      <c r="B5" s="13">
        <f>SUM(B6:B17)</f>
        <v>19839</v>
      </c>
      <c r="C5" s="13">
        <f>SUM(C6:C17)</f>
        <v>23044.859729</v>
      </c>
      <c r="D5" s="13">
        <f>SUM(D6:D17)</f>
        <v>3208.859729</v>
      </c>
      <c r="E5" s="14">
        <f t="shared" ref="E5:E8" si="0">D5/B5</f>
        <v>0.161745033973487</v>
      </c>
    </row>
    <row r="6" ht="33" customHeight="1" spans="1:5">
      <c r="A6" s="15" t="s">
        <v>9</v>
      </c>
      <c r="B6" s="16">
        <v>5557</v>
      </c>
      <c r="C6" s="16">
        <v>5984</v>
      </c>
      <c r="D6" s="17">
        <f t="shared" ref="D6:D16" si="1">C6-B6</f>
        <v>427</v>
      </c>
      <c r="E6" s="14">
        <f t="shared" si="0"/>
        <v>0.0768400215943855</v>
      </c>
    </row>
    <row r="7" ht="33" customHeight="1" spans="1:5">
      <c r="A7" s="15" t="s">
        <v>10</v>
      </c>
      <c r="B7" s="16">
        <v>1217</v>
      </c>
      <c r="C7" s="16">
        <v>1451</v>
      </c>
      <c r="D7" s="17">
        <f t="shared" si="1"/>
        <v>234</v>
      </c>
      <c r="E7" s="14">
        <f t="shared" si="0"/>
        <v>0.19227608874281</v>
      </c>
    </row>
    <row r="8" ht="33" customHeight="1" spans="1:5">
      <c r="A8" s="15" t="s">
        <v>11</v>
      </c>
      <c r="B8" s="16">
        <v>924</v>
      </c>
      <c r="C8" s="16">
        <v>1012</v>
      </c>
      <c r="D8" s="17">
        <f t="shared" si="1"/>
        <v>88</v>
      </c>
      <c r="E8" s="14">
        <f t="shared" si="0"/>
        <v>0.0952380952380952</v>
      </c>
    </row>
    <row r="9" ht="33" customHeight="1" spans="1:5">
      <c r="A9" s="15" t="s">
        <v>12</v>
      </c>
      <c r="B9" s="16">
        <v>52</v>
      </c>
      <c r="C9" s="16">
        <v>63</v>
      </c>
      <c r="D9" s="17">
        <f t="shared" si="1"/>
        <v>11</v>
      </c>
      <c r="E9" s="14">
        <v>0.02</v>
      </c>
    </row>
    <row r="10" ht="33" customHeight="1" spans="1:5">
      <c r="A10" s="15" t="s">
        <v>13</v>
      </c>
      <c r="B10" s="16">
        <v>466</v>
      </c>
      <c r="C10" s="16">
        <v>521</v>
      </c>
      <c r="D10" s="17">
        <f t="shared" si="1"/>
        <v>55</v>
      </c>
      <c r="E10" s="14">
        <f t="shared" ref="E10:E16" si="2">D10/B10</f>
        <v>0.118025751072961</v>
      </c>
    </row>
    <row r="11" ht="33" customHeight="1" spans="1:5">
      <c r="A11" s="15" t="s">
        <v>14</v>
      </c>
      <c r="B11" s="16">
        <v>1685</v>
      </c>
      <c r="C11" s="16">
        <v>2055</v>
      </c>
      <c r="D11" s="17">
        <f t="shared" si="1"/>
        <v>370</v>
      </c>
      <c r="E11" s="14">
        <f t="shared" si="2"/>
        <v>0.219584569732938</v>
      </c>
    </row>
    <row r="12" ht="33" customHeight="1" spans="1:5">
      <c r="A12" s="15" t="s">
        <v>15</v>
      </c>
      <c r="B12" s="16">
        <v>385</v>
      </c>
      <c r="C12" s="16">
        <v>430</v>
      </c>
      <c r="D12" s="17">
        <f t="shared" si="1"/>
        <v>45</v>
      </c>
      <c r="E12" s="14">
        <f t="shared" si="2"/>
        <v>0.116883116883117</v>
      </c>
    </row>
    <row r="13" ht="33" customHeight="1" spans="1:5">
      <c r="A13" s="15" t="s">
        <v>16</v>
      </c>
      <c r="B13" s="16">
        <v>451</v>
      </c>
      <c r="C13" s="16">
        <v>463</v>
      </c>
      <c r="D13" s="17">
        <f t="shared" si="1"/>
        <v>12</v>
      </c>
      <c r="E13" s="14">
        <f t="shared" si="2"/>
        <v>0.0266075388026608</v>
      </c>
    </row>
    <row r="14" ht="33" customHeight="1" spans="1:5">
      <c r="A14" s="15" t="s">
        <v>17</v>
      </c>
      <c r="B14" s="16">
        <v>6636</v>
      </c>
      <c r="C14" s="16">
        <v>8200</v>
      </c>
      <c r="D14" s="17">
        <f t="shared" si="1"/>
        <v>1564</v>
      </c>
      <c r="E14" s="14">
        <f t="shared" si="2"/>
        <v>0.235684147076552</v>
      </c>
    </row>
    <row r="15" ht="33" customHeight="1" spans="1:5">
      <c r="A15" s="15" t="s">
        <v>18</v>
      </c>
      <c r="B15" s="16">
        <v>1322</v>
      </c>
      <c r="C15" s="16">
        <v>1541</v>
      </c>
      <c r="D15" s="17">
        <f t="shared" si="1"/>
        <v>219</v>
      </c>
      <c r="E15" s="14">
        <f t="shared" si="2"/>
        <v>0.165658093797277</v>
      </c>
    </row>
    <row r="16" ht="33" customHeight="1" spans="1:5">
      <c r="A16" s="15" t="s">
        <v>19</v>
      </c>
      <c r="B16" s="16">
        <v>1141</v>
      </c>
      <c r="C16" s="16">
        <v>1324.859729</v>
      </c>
      <c r="D16" s="17">
        <f t="shared" si="1"/>
        <v>183.859729</v>
      </c>
      <c r="E16" s="14">
        <f t="shared" si="2"/>
        <v>0.161139113935145</v>
      </c>
    </row>
    <row r="17" ht="33" customHeight="1" spans="1:5">
      <c r="A17" s="15" t="s">
        <v>20</v>
      </c>
      <c r="B17" s="16">
        <v>3</v>
      </c>
      <c r="C17" s="16"/>
      <c r="D17" s="17"/>
      <c r="E17" s="14"/>
    </row>
    <row r="18" ht="33" customHeight="1" spans="1:5">
      <c r="A18" s="12" t="s">
        <v>21</v>
      </c>
      <c r="B18" s="13">
        <f>SUM(B19:B23)</f>
        <v>12380</v>
      </c>
      <c r="C18" s="13">
        <f>SUM(C19:C23)</f>
        <v>9657.071002</v>
      </c>
      <c r="D18" s="13">
        <f>SUM(D19:D23)</f>
        <v>-2722.928998</v>
      </c>
      <c r="E18" s="14">
        <f t="shared" ref="E18:E24" si="3">D18/B18</f>
        <v>-0.219945799515347</v>
      </c>
    </row>
    <row r="19" ht="33" customHeight="1" spans="1:5">
      <c r="A19" s="15" t="s">
        <v>22</v>
      </c>
      <c r="B19" s="16">
        <v>653</v>
      </c>
      <c r="C19" s="16">
        <v>750</v>
      </c>
      <c r="D19" s="17">
        <f t="shared" ref="D19:D23" si="4">C19-B19</f>
        <v>97</v>
      </c>
      <c r="E19" s="14">
        <v>0.02</v>
      </c>
    </row>
    <row r="20" ht="33" customHeight="1" spans="1:5">
      <c r="A20" s="15" t="s">
        <v>23</v>
      </c>
      <c r="B20" s="16">
        <v>186</v>
      </c>
      <c r="C20" s="16">
        <v>190</v>
      </c>
      <c r="D20" s="17">
        <f t="shared" si="4"/>
        <v>4</v>
      </c>
      <c r="E20" s="14">
        <f t="shared" si="3"/>
        <v>0.021505376344086</v>
      </c>
    </row>
    <row r="21" ht="33" customHeight="1" spans="1:5">
      <c r="A21" s="15" t="s">
        <v>24</v>
      </c>
      <c r="B21" s="16">
        <v>2540</v>
      </c>
      <c r="C21" s="16">
        <v>2450.071002</v>
      </c>
      <c r="D21" s="17">
        <f t="shared" si="4"/>
        <v>-89.9289979999999</v>
      </c>
      <c r="E21" s="14">
        <f t="shared" si="3"/>
        <v>-0.0354051173228346</v>
      </c>
    </row>
    <row r="22" ht="33" customHeight="1" spans="1:5">
      <c r="A22" s="15" t="s">
        <v>25</v>
      </c>
      <c r="B22" s="16">
        <v>8330</v>
      </c>
      <c r="C22" s="16">
        <v>5667</v>
      </c>
      <c r="D22" s="17">
        <f t="shared" si="4"/>
        <v>-2663</v>
      </c>
      <c r="E22" s="14">
        <f t="shared" si="3"/>
        <v>-0.31968787515006</v>
      </c>
    </row>
    <row r="23" ht="33" customHeight="1" spans="1:5">
      <c r="A23" s="15" t="s">
        <v>26</v>
      </c>
      <c r="B23" s="16">
        <v>671</v>
      </c>
      <c r="C23" s="16">
        <v>600</v>
      </c>
      <c r="D23" s="17">
        <f t="shared" si="4"/>
        <v>-71</v>
      </c>
      <c r="E23" s="14">
        <f t="shared" si="3"/>
        <v>-0.105812220566319</v>
      </c>
    </row>
    <row r="24" ht="33" customHeight="1" spans="1:249">
      <c r="A24" s="18" t="s">
        <v>27</v>
      </c>
      <c r="B24" s="19">
        <f>B5+B18</f>
        <v>32219</v>
      </c>
      <c r="C24" s="19">
        <f>C5+C18</f>
        <v>32701.930731</v>
      </c>
      <c r="D24" s="19">
        <f>D5+D18</f>
        <v>485.930731</v>
      </c>
      <c r="E24" s="20">
        <f t="shared" si="3"/>
        <v>0.0150821171048139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</row>
  </sheetData>
  <mergeCells count="1">
    <mergeCell ref="A2:E2"/>
  </mergeCells>
  <pageMargins left="0.547222222222222" right="0.547222222222222" top="0.511805555555556" bottom="0.436805555555556" header="0.389583333333333" footer="0.590277777777778"/>
  <pageSetup paperSize="9" scale="94" firstPageNumber="4" fitToHeight="0" orientation="portrait" useFirstPageNumber="1" horizont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表4-2026年一般公共预算收入预算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2026-05-12T07:24:32Z</dcterms:created>
  <dcterms:modified xsi:type="dcterms:W3CDTF">2026-05-12T07:25:52Z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